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thia\Documents\Kathia Planificación 2012\Mejora regulatoria\"/>
    </mc:Choice>
  </mc:AlternateContent>
  <bookViews>
    <workbookView xWindow="0" yWindow="0" windowWidth="20490" windowHeight="7155" activeTab="1"/>
  </bookViews>
  <sheets>
    <sheet name="Informacion del Trámite" sheetId="10" r:id="rId1"/>
    <sheet name="I parte hoja ruta plan 2016" sheetId="12" r:id="rId2"/>
    <sheet name=" hoja de ruta2017 continuacion " sheetId="3" r:id="rId3"/>
    <sheet name="II parte2017 Continuación 2016" sheetId="11" r:id="rId4"/>
    <sheet name="seguimiento" sheetId="9" r:id="rId5"/>
  </sheets>
  <externalReferences>
    <externalReference r:id="rId6"/>
  </externalReferences>
  <definedNames>
    <definedName name="ExcesoPorcentajeCompletado">(#REF!=MEDIAN(#REF!,#REF!,#REF!+#REF!)*(#REF!&gt;0))*((#REF!&lt;(INT(#REF!+#REF!*#REF!)))+(#REF!=#REF!))*(#REF!&gt;0)</definedName>
    <definedName name="ExcesoReal">PeríodoReal*(#REF!&gt;0)</definedName>
    <definedName name="período_seleccionado">#REF!</definedName>
    <definedName name="PeríodoEnPlan">#REF!=MEDIAN(#REF!,#REF!,#REF!+#REF!-1)</definedName>
    <definedName name="PeríodoReal">#REF!=MEDIAN(#REF!,#REF!,#REF!+#REF!-1)</definedName>
    <definedName name="Plan">PeríodoEnPlan*(#REF!&gt;0)</definedName>
    <definedName name="PorcentajeCompletado">ExcesoPorcentajeCompletado*PeríodoEnPlan</definedName>
    <definedName name="Real">(PeríodoReal*(#REF!&gt;0))*PeríodoEnPlan</definedName>
  </definedNames>
  <calcPr calcId="152511"/>
</workbook>
</file>

<file path=xl/calcChain.xml><?xml version="1.0" encoding="utf-8"?>
<calcChain xmlns="http://schemas.openxmlformats.org/spreadsheetml/2006/main">
  <c r="E3" i="9" l="1"/>
  <c r="C29" i="3"/>
  <c r="C30" i="3"/>
  <c r="C28" i="3"/>
  <c r="B29" i="3"/>
  <c r="B30" i="3"/>
  <c r="B28" i="3"/>
  <c r="A29" i="3"/>
  <c r="A30" i="3"/>
  <c r="A28" i="3"/>
  <c r="C37" i="12"/>
  <c r="D37" i="12" s="1"/>
  <c r="B37" i="12"/>
  <c r="A37" i="12"/>
  <c r="C36" i="12"/>
  <c r="D36" i="12" s="1"/>
  <c r="B36" i="12"/>
  <c r="A36" i="12"/>
  <c r="C35" i="12"/>
  <c r="D35" i="12" s="1"/>
  <c r="B35" i="12"/>
  <c r="A35" i="12"/>
  <c r="C34" i="12"/>
  <c r="D34" i="12" s="1"/>
  <c r="B34" i="12"/>
  <c r="A34" i="12"/>
  <c r="C33" i="12"/>
  <c r="D33" i="12" s="1"/>
  <c r="B33" i="12"/>
  <c r="A33" i="12"/>
  <c r="C32" i="12"/>
  <c r="D32" i="12" s="1"/>
  <c r="B32" i="12"/>
  <c r="A32" i="12"/>
  <c r="C31" i="12"/>
  <c r="D31" i="12" s="1"/>
  <c r="B31" i="12"/>
  <c r="A31" i="12"/>
  <c r="C30" i="12"/>
  <c r="D30" i="12" s="1"/>
  <c r="B30" i="12"/>
  <c r="A30" i="12"/>
  <c r="C29" i="12"/>
  <c r="D29" i="12" s="1"/>
  <c r="B29" i="12"/>
  <c r="A29" i="12"/>
  <c r="C28" i="12"/>
  <c r="D28" i="12" s="1"/>
  <c r="B28" i="12"/>
  <c r="A28" i="12"/>
  <c r="F11" i="11" l="1"/>
  <c r="F10" i="11"/>
  <c r="F9" i="11"/>
  <c r="G8" i="11"/>
  <c r="D28" i="3" l="1"/>
  <c r="D29" i="3"/>
  <c r="D30" i="3"/>
  <c r="C3" i="9" l="1"/>
</calcChain>
</file>

<file path=xl/sharedStrings.xml><?xml version="1.0" encoding="utf-8"?>
<sst xmlns="http://schemas.openxmlformats.org/spreadsheetml/2006/main" count="107" uniqueCount="95">
  <si>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</si>
  <si>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</si>
  <si>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</si>
  <si>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</si>
  <si>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</si>
  <si>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</si>
  <si>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</si>
  <si>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</si>
  <si>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</si>
  <si>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</si>
  <si>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</si>
  <si>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</si>
  <si>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</si>
  <si>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</si>
  <si>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</si>
  <si>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</si>
  <si>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</si>
  <si>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</si>
  <si>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</si>
  <si>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</si>
  <si>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</si>
  <si>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</si>
  <si>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</si>
  <si>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</si>
  <si>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</si>
  <si>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</si>
  <si>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</si>
  <si>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</si>
  <si>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</si>
  <si>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</si>
  <si>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</si>
  <si>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</si>
  <si>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</si>
  <si>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</si>
  <si>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</si>
  <si>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</si>
  <si>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</si>
  <si>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</si>
  <si>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</si>
  <si>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</si>
  <si>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</si>
  <si>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</si>
  <si>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</si>
  <si>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AVANCE CUALITATIVO:</t>
  </si>
  <si>
    <t>De acuerdo con lo programado (    )</t>
  </si>
  <si>
    <t>Con riesgo de incumplimiento (    )</t>
  </si>
  <si>
    <t>¿EXISTEN ALERTAS QUE REQUIERAN LA COLABORACIÓN DEL MEIC O DEL CONSEJO PRESIDENCIAL DE GOBIERNO?</t>
  </si>
  <si>
    <t xml:space="preserve">¿SE ADJUNTAN DOCUMENTOS  SOPORTE?
</t>
  </si>
  <si>
    <t>¿SI LA MEJORA SE CLASIFICA CON REZAGO O RIESGO DE INCUMPLIMIENTO?</t>
  </si>
  <si>
    <t>SI SE HAN REALIZADO AJUSTES SUSTANCIALES AL PLANIFICADOR, INDIQUE CUALES</t>
  </si>
  <si>
    <t>ESPECIFIQUE QUÉ DOCUMENTOS:</t>
  </si>
  <si>
    <t>INDICAR DE MANERA RESUMIDA, LOS PRINCIPALES AVANCES</t>
  </si>
  <si>
    <t>HOJA DE REPORTE DE AVANCES DEL PLAN DE MEJORA REGULATORIA</t>
  </si>
  <si>
    <t>Senara</t>
  </si>
  <si>
    <t>Dirección de Investigación y Gestión Hídrica</t>
  </si>
  <si>
    <t>30 días hábiles siguientes a la soliictud.</t>
  </si>
  <si>
    <t>Senara. Oficina Central, Calle Blancos.</t>
  </si>
  <si>
    <t>Ing. Carlos Romero Fernández. Director. Dirección de Investigación y Gestión Hídrica.
Geóloga Clara Agudelo Arango. Jefa de la Unidad de Gestión Hídrica</t>
  </si>
  <si>
    <t>cromero@senara.go.cr y lagudelo@senara.go.cr</t>
  </si>
  <si>
    <t>22579733 extensiones 200 recepción, 350 con Carlos Romero, 121 con Clara Agudelo</t>
  </si>
  <si>
    <t>2256-00-24</t>
  </si>
  <si>
    <t>Cantón Goicochea. Distrito Calle Blancos. Del Puente de Cinco Esquinas de Tibás, 600m al este. Edificio color celeste a mano derecha, (antiguo Edificio de la Bayer). 
Lunes a Viernes de 7 a 3 pm.</t>
  </si>
  <si>
    <t>Ley Constitutiva del Senara N° 6877.
Reglamento para Regular la Prestación de Servicios en Materia de Aguas Subterráneas. Publicado en el Gaceta 6 del martes 9 de enero del 2007, con el acuerdo N° 3342 tomado por la Junta Directiva del Senara, en sesión ordinaria N° 510-06 del 5 de diciembre de 2006.</t>
  </si>
  <si>
    <t>No aplica</t>
  </si>
  <si>
    <t>Nota de solicitud del tramite</t>
  </si>
  <si>
    <t>150,000 colones para el Senara.</t>
  </si>
  <si>
    <t>Dictámen Técnico en relación con el proyecto consultado y su impacto en los recursos hídricos con base en la información que aporte el interesado y la información disponible en Senara sobre las condiciones sobre las cuales se pretende llevar a cabo el proyecto.</t>
  </si>
  <si>
    <t>Gerencia</t>
  </si>
  <si>
    <t>Gerencia y DIGH</t>
  </si>
  <si>
    <t>Trámite para la emisión de Pronunciamientos de Dictamenes Detallados y Generales</t>
  </si>
  <si>
    <t>a. Nota de solicitud del trámite.
b. Tipo de pronunciamiento solicitado
c. Descripción del caso o proyecto.
d. Plano catastrado de la propiedad
e. Pago de la tarifa en tesorería o cuenta 100-01-000-218434-9 BNCR SENARA Tarifas ASUB la suma de ¢ 150.000 para dictámenes detallados y ¢50.000  para dictámenes generales y adjuntar el comprobante original.
f. Firma del desarrollador o representante legal de la empresa desarrolladora que solicita el trámite, con cédula de identidad o jurídica.
g. Teléfono, fax o correo electrónico para notificación.
h. Para el trámite de dictámenes detallados el usuario  presenta el  Estudio hidrogeológico detallado de acuerdo a los términos de referencia para la ejecución de estudios hidrogeológicos para el proyecto a desarrollar. (ver matriz adjunta).
I. Para dictámenes generales el usuario presenta la solicitud, una descripción de la actividad o proyecto a ejecutar y el plano catastrado de la propiedad.</t>
  </si>
  <si>
    <t>Con rezago en lo programado (   x )</t>
  </si>
  <si>
    <r>
      <rPr>
        <b/>
        <sz val="10"/>
        <rFont val="Arial"/>
        <family val="2"/>
      </rPr>
      <t>EQUIPO QUE ACOMPAÑA/PARTICIPA:</t>
    </r>
    <r>
      <rPr>
        <sz val="10"/>
        <rFont val="Arial"/>
        <family val="2"/>
      </rPr>
      <t xml:space="preserve"> Contraloría de Servicios, Dirección Jurídica, Gerencia.</t>
    </r>
  </si>
  <si>
    <r>
      <rPr>
        <b/>
        <sz val="10"/>
        <rFont val="Arial"/>
        <family val="2"/>
      </rPr>
      <t>REQUERIMIENTO EN RECURSOS:</t>
    </r>
    <r>
      <rPr>
        <sz val="10"/>
        <rFont val="Arial"/>
        <family val="2"/>
      </rPr>
      <t xml:space="preserve"> equipo humano para hacer la revisión, registros de atención de dictámenes, siendo la fuente recursos propios contenidos en el presupuesto ordinario de la institución.</t>
    </r>
  </si>
  <si>
    <r>
      <t xml:space="preserve">FUENTE: </t>
    </r>
    <r>
      <rPr>
        <sz val="10"/>
        <rFont val="Arial"/>
        <family val="2"/>
      </rPr>
      <t>Mejora identificada por la unidades de Investigación y Gestión Hídrica y por la Dirección de Investigación y Gestión Hídrica.</t>
    </r>
  </si>
  <si>
    <t>TRÁMITE O SERVICIO: Trámite para la emisión de pronunciamientos de dictámenes detallados y generales</t>
  </si>
  <si>
    <t xml:space="preserve">Dirección DIGH y Gerencia </t>
  </si>
  <si>
    <t>1. Usuarios presentan estudios hidrogeológicos para elaboración de dictámenes conforme a los  nuevos Términos de Rerencia publicados. 2. Información de calidad para emitir respuesta agil al usuario.3. Una Dirección de Investigación y Gestión Hidríca con suficiencia y sostenibilidad de recursos para brindar servicios conforme las necesidades del país,  al manejo adecuado y sostenible del recurso hidrico. 4. Usuarios y la Dirección de Investigación y Gestión Hidríca disponen de sistemas de información  para acceder y utilizar la misma en tiempo real, mejora en la toma de decisiones.</t>
  </si>
  <si>
    <r>
      <rPr>
        <b/>
        <sz val="10"/>
        <rFont val="Arial"/>
        <family val="2"/>
      </rPr>
      <t xml:space="preserve">LIDER: </t>
    </r>
    <r>
      <rPr>
        <sz val="10"/>
        <rFont val="Arial"/>
        <family val="2"/>
      </rPr>
      <t>Carlos Zúñiga Naranjo. Oficial de Simplicación de Trámites,  Sub Gerente, Geologa Clara Agudelo. Geologo Roberto Ramírez. Dirección de Investigación y Gestión Hídrica del Senara.</t>
    </r>
  </si>
  <si>
    <r>
      <rPr>
        <b/>
        <sz val="10"/>
        <rFont val="Arial"/>
        <family val="2"/>
      </rPr>
      <t xml:space="preserve">PRÓXIMOS PASOS: </t>
    </r>
    <r>
      <rPr>
        <sz val="10"/>
        <rFont val="Arial"/>
        <family val="2"/>
      </rPr>
      <t xml:space="preserve">Análisis del procedimiento actual de dictámenes o pronunciamientos. Someter a conocimiento de la población la nueva tarifa, efectuar seguimiento de las acciones  propuestas.
</t>
    </r>
  </si>
  <si>
    <t xml:space="preserve">INDIQUE CAULES LAS ALERTAS: </t>
  </si>
  <si>
    <t xml:space="preserve"> Dirección de Investigación y Gestión Hídrica.
Geóloga Clara Agudelo Arango. Roberto Ramírez, Jefes de la Unidad de Gestión e Investigación Hídrica</t>
  </si>
  <si>
    <t>DESCRIPCIÓN DE LA REFORMA: 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La meta de esta reforma es: Poner a disposición de los usuarios y profesionales una descripción de Términos de Referencia para elaborar Estudios Hidrogeológicos para todo tipo de proyecto actualizada en cuanto a su contenido y forma. El Indicador es: Términos de Referencia para elaborar Estudios Hidrogeológicos para todo tipo de proyecto actualizada y comunicada a usuarios internos y externos.
2.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dictámenes.
El indicador es: Cantidad de acciones para la implementación y aplicación de la nueva tarifa realizadas.
3. La segunda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t>
  </si>
  <si>
    <t>Porcentaje de avance a</t>
  </si>
  <si>
    <r>
      <t xml:space="preserve">DESCRIPCIÓN DE LA REFORMA: </t>
    </r>
    <r>
      <rPr>
        <sz val="10"/>
        <rFont val="Arial"/>
        <family val="2"/>
      </rPr>
      <t xml:space="preserve">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t>
    </r>
    <r>
      <rPr>
        <b/>
        <sz val="10"/>
        <rFont val="Arial"/>
        <family val="2"/>
      </rPr>
      <t xml:space="preserve"> La meta de esta reforma es:</t>
    </r>
    <r>
      <rPr>
        <sz val="10"/>
        <rFont val="Arial"/>
        <family val="2"/>
      </rPr>
      <t xml:space="preserve"> Poner a disposición de los usuarios y profesionales una descripción de Términos de Referencia para elaborar Estudios Hidrogeológicos para todo tipo de proyecto actualizada en cuanto a su contenido y forma.</t>
    </r>
    <r>
      <rPr>
        <b/>
        <sz val="10"/>
        <rFont val="Arial"/>
        <family val="2"/>
      </rPr>
      <t xml:space="preserve"> El Indicador es: </t>
    </r>
    <r>
      <rPr>
        <sz val="10"/>
        <rFont val="Arial"/>
        <family val="2"/>
      </rPr>
      <t>Términos de Referencia para elaborar Estudios Hidrogeológicos para todo tipo de proyecto actualizada y comunicada a usuarios internos y externos.
2. La segunda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dictámenes.
El indicador es: Cantidad de acciones para la implementación y aplicación de la nueva tarifa realizadas.
3. La tercera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t>
    </r>
  </si>
  <si>
    <r>
      <t xml:space="preserve">DESCRIPCIÓN DE LA REFORMA: </t>
    </r>
    <r>
      <rPr>
        <sz val="10"/>
        <rFont val="Arial"/>
        <family val="2"/>
      </rPr>
      <t xml:space="preserve">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t>
    </r>
    <r>
      <rPr>
        <b/>
        <sz val="10"/>
        <rFont val="Arial"/>
        <family val="2"/>
      </rPr>
      <t xml:space="preserve"> La meta de esta reforma es:</t>
    </r>
    <r>
      <rPr>
        <sz val="10"/>
        <rFont val="Arial"/>
        <family val="2"/>
      </rPr>
      <t xml:space="preserve"> Poner a disposición de los usuarios y profesionales una descripción de Términos de Referencia para elaborar Estudios Hidrogeológicos actualizada en cuanto a su contenido y forma.</t>
    </r>
    <r>
      <rPr>
        <b/>
        <sz val="10"/>
        <rFont val="Arial"/>
        <family val="2"/>
      </rPr>
      <t xml:space="preserve"> El Indicador es: </t>
    </r>
    <r>
      <rPr>
        <sz val="10"/>
        <rFont val="Arial"/>
        <family val="2"/>
      </rPr>
      <t>Términos de Referencia para elaborar Estudios Hidrogeológicos actualizados y comunicados.
2. La segunda mejora consiste en facilitar de recursos humanos, financieros y tecnológicos a la Dirección de Investigación y Gestión Hídrica que le permita atender en tiempo y calidad la demanda de solicitudes de dictámenes detallados y generales que ingresan de forma diaria a la institución.  En la actualidad la Dirección no dispone del personal suficiente que permita cubrir la demanda del servicio y dar respuesta oportuna, en los días establecidos en la normtiva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t>
    </r>
    <r>
      <rPr>
        <b/>
        <sz val="10"/>
        <rFont val="Arial"/>
        <family val="2"/>
      </rPr>
      <t xml:space="preserve"> La meta es:</t>
    </r>
    <r>
      <rPr>
        <sz val="10"/>
        <rFont val="Arial"/>
        <family val="2"/>
      </rPr>
      <t xml:space="preserve"> Presentar un estudio y propuesta final integral a la Gerencia y Junta Directiva sobre el requerimiento en el corto y mediano plazo de recursos  humanos, financieros y tecnológicos para la atención oportuna al usuario que facilite su aprobación y posterior gestión.  </t>
    </r>
    <r>
      <rPr>
        <b/>
        <sz val="10"/>
        <rFont val="Arial"/>
        <family val="2"/>
      </rPr>
      <t xml:space="preserve">El indicador es: </t>
    </r>
    <r>
      <rPr>
        <sz val="10"/>
        <rFont val="Arial"/>
        <family val="2"/>
      </rPr>
      <t xml:space="preserve">estudio y propuesta final integral sobre el requerimiento de recursos  humanos, financieros y tecnológicos presentado para su aprobación.
3. la tercer mejora consiste en desarrollar e implementar una base de datos que permita agilizar el control en la realización de los dictámenes. </t>
    </r>
    <r>
      <rPr>
        <b/>
        <sz val="10"/>
        <rFont val="Arial"/>
        <family val="2"/>
      </rPr>
      <t xml:space="preserve"> La meta es</t>
    </r>
    <r>
      <rPr>
        <sz val="10"/>
        <rFont val="Arial"/>
        <family val="2"/>
      </rPr>
      <t xml:space="preserve">: base de datos de proyectos para uso del SIG desarrollada e implementada.  </t>
    </r>
    <r>
      <rPr>
        <b/>
        <sz val="10"/>
        <rFont val="Arial"/>
        <family val="2"/>
      </rPr>
      <t>El indicador es</t>
    </r>
    <r>
      <rPr>
        <sz val="10"/>
        <rFont val="Arial"/>
        <family val="2"/>
      </rPr>
      <t xml:space="preserve"> Porcentaje de avance en el desarrollo e implementación de la base de datos.</t>
    </r>
  </si>
  <si>
    <t>1. Usuarios presentan estudios hidrogeológicos para elaboracion de dictámenes conforme a los  Términos de Rerencia publicados. 2. Información de calidad para emitir respuesta agil al usuario.3. Una Dirección de Investigación y Gestión Hidríca con suficiencia y sostenibilidad de recursos para brindar servicios conforme las necesidades del país,  al manejo adecuado y sostenible del recurso hidrico. 4. Usuarios y la Dirección de Investigación y Gestión Hidríca disponen de sistemas de información  para acceder y utilizar la misma en tiempo real, mejora en la toma de decisiones.</t>
  </si>
  <si>
    <r>
      <rPr>
        <b/>
        <sz val="10"/>
        <rFont val="Arial"/>
        <family val="2"/>
      </rPr>
      <t xml:space="preserve">LIDER: </t>
    </r>
    <r>
      <rPr>
        <sz val="10"/>
        <rFont val="Arial"/>
        <family val="2"/>
      </rPr>
      <t>Carlos Zúñiga Naranjo. Oficial de Simplicación de Trámites,  Sub Gerente. Ing. Carlos Romero y Geologa Clara Agudelo. Dirección de Investigación y Gestión Hídrica del Senara.</t>
    </r>
  </si>
  <si>
    <r>
      <rPr>
        <b/>
        <sz val="10"/>
        <rFont val="Arial"/>
        <family val="2"/>
      </rPr>
      <t>PRÓXIMOS PASOS:</t>
    </r>
    <r>
      <rPr>
        <sz val="10"/>
        <rFont val="Arial"/>
        <family val="2"/>
      </rPr>
      <t>Análisis del procedimiento actual de dictámenes o pronunciamientos. 
Análisis de necesidades de recurso humano, financiero y tecnológico, elaboración de propuesta. Seguimiento y análisis del proceso de desarrollo e implentación de la base de datos de proyectos para uso del SIG.</t>
    </r>
  </si>
  <si>
    <r>
      <t>Obtener la aprobación de la Gerencia de  la propuesta de mejora en los</t>
    </r>
    <r>
      <rPr>
        <u/>
        <sz val="10"/>
        <rFont val="Arial"/>
        <family val="2"/>
      </rPr>
      <t xml:space="preserve"> términos de referencia</t>
    </r>
    <r>
      <rPr>
        <sz val="10"/>
        <rFont val="Arial"/>
        <family val="2"/>
      </rPr>
      <t xml:space="preserve">  para la ejecución de los estudios hidrogeológicos,  que permitirá a los usuarios mayor claridad en la presentación de información, agiliza el proceso de respuesta y  es uno de los requisito de  solicitudes de dictámenes.  Al cierre del  Plan 2016 se indicó un avance del 90% y se señaló lo siguiente: 
"La Metodología de estudios hidrogeologicos de hidrocarburos y de Planes reguladores, fueron aprobados por la gerencia y la Junta Directiva y se encuentran publicada en la WEB de SENARA.  Se está en proceso de modificación la matriz de terminos de referencia de estudios hidrogeológicos para todos los proyectos a fin de ajustarlos a la nueva matriz genérica de protección de acuíferos, la cual esta concluida y falta su aprobación para publicación. Se presentará a Gerencia y JD la propuesta de modificación de la matriz de terminos de referencia para los estudios hidrogeológicos de todo tipo de proyecto, una vez esté aprobada la nueva matriz genérica de protección de acuíferos".
</t>
    </r>
    <r>
      <rPr>
        <b/>
        <sz val="10"/>
        <rFont val="Arial"/>
        <family val="2"/>
      </rPr>
      <t>En el 2017 se dará continuidad al Plan 2016, por lo que se programa:</t>
    </r>
    <r>
      <rPr>
        <sz val="10"/>
        <rFont val="Arial"/>
        <family val="2"/>
      </rPr>
      <t xml:space="preserve">
1. Presentar a Gerencia y JD la nueva matriz genérica de protección de acuíferos y obtener su aprobación en esta instancia.
2. Publicar en diversos medios, ya sea físicos y/o digitales la nueva matriz genérica de protección de acuíferos.
3. Elaborar la propuesta de modificación de la matriz de términos de referencia de los estudios hidrogeológicos de todo tipo de proyecto.
4. Obtener la aprobación de Gerencia de la modificación de la matriz de términos de referencia de los estudios hidrogeológicos de todo tipo de proyecto.
5. Instruir y comunicar al personal de la institución sobre los cambios en la matriz de términos de referencia de los estudios hidrogeológicos para todo tipo de proyecto.
6. Difundir y comunicar al usuario por diversos medios sobre los cambios en  la matriz de términos de referencia de los estudios hidrogeológicos para tipo de proyecto.
7. Implementar y aplicar la nueva matriz de términos de referencia de los estudios hidrogeológicos para todo tipo de proyecto.</t>
    </r>
  </si>
  <si>
    <r>
      <t xml:space="preserve">En el Plan 2015 se consideró la actividad de: "Ampliar el análisis de las necesidades de recursos humanos,  tecnológicas y financieras para la mejora del servicio y tiempo de respuesta al usuario. Al cierre del Plan 2015 se reportó un avance del 75%, por lo que dió continuidad en el Plan 2016.  Al cierre del Plan 2016 se reportó un avance del 90% y se indicó: La DIGH  realizó un "análisis de necesidades de recursos (DIGH-107-16, UGH-149-16) y se entregó a subgerencia análisis de comportamiento historico de la atención de solicitudes de pozos y dictámenes. Igualmente RH realizó el análisis de necesidades de recurso humano. Con este análisis se procedió a realizar la solicitud de aprobación y financiamiento de dichas plazas ante el Ministerio de Hacienda, siendo estea solicitud denegada por lo que se tomó la decisión de realizar una actualización de tarifas cobradas por los servicios (dictámenes y pozos) y de esta forma garantizar el financiamiento de nuevas plazas, que permitirán mejorar la atención al usuario y la resolución de las solicitudes. La Subgerencia presentó  a  la Junta Directiva la propuesta de actualización  de tarifas para el financiamiento de las plazas, la cual se aprobó por JD y se requiere de ajustes antes de entrar en aplicación.                                                                                                                                                                                                                                                                                                                                                                                                                                                                                                                               
</t>
    </r>
    <r>
      <rPr>
        <b/>
        <sz val="10"/>
        <rFont val="Arial"/>
        <family val="2"/>
      </rPr>
      <t>En el 2017</t>
    </r>
    <r>
      <rPr>
        <sz val="10"/>
        <rFont val="Arial"/>
        <family val="2"/>
      </rPr>
      <t xml:space="preserve"> se programa brindar continuidad por medio de las siguientes actividades:                                                                                     
Se someterá a conocimiento de la población que hace uso de los servicios del SENARA.   
Será publicada dicha tarifa actualizada.                                                                                                               
Se realizarán los respectivos trámites ante el Ministerio de Hacienda para la autorización de las plazas a ser contratadas para agilizar los servicios que el SENARA brinda.                          
Se aplicarán las tarifas  y  se realizarán las evaluaciones técnicas y financieras de la nueva tarifa a fin de realizar ajustes que se requieran.</t>
    </r>
  </si>
  <si>
    <r>
      <t xml:space="preserve">En el informe de Cierre del  Plan 2016 se reporta: "Se continua con el uso del sistema de control manual para el seguimiento de expedientes pero se requiere que el mismo se realice de manera automática" (Sobre este apecto se reporta porcentaje de avance pero no su fianlización).  </t>
    </r>
    <r>
      <rPr>
        <b/>
        <sz val="10"/>
        <rFont val="Arial"/>
        <family val="2"/>
      </rPr>
      <t>En el 2017</t>
    </r>
    <r>
      <rPr>
        <sz val="10"/>
        <rFont val="Arial"/>
        <family val="2"/>
      </rPr>
      <t xml:space="preserve"> se programa dar continuadad a esta necesidad y efectuar la siguiente mejora: Identificación, desarrollo, adquisición  e implementación de un sistema automatizado de control y seguimiento  de expedientes de solicitudes que ingresan al Senara, por medio de la ejecución de las siguientes acciones:
1. Describir, analizar y presentar a la Gerencia el detalle y contenidos de los medios utilizados en la actualidad para efectuar el seguimiento y control de expedientes.
2.Identificar y documentar el  nuevo método y proceso a ser requerido para aplicar control y seguimiento de expedientes de una forma automatizada.
3. Realizar investigación y análisis de posibles proveedores y expertos en el desarrollo de aplicaciones de Software sobre seguimiento y control de trámites, buscar posible asesoría de expertos sobre el tema, investigar y analizar sobre: tipos de aplicaciones existentes en el mercado,  avances en las aplicaciones existentes en el mercado, experiencias de implementación de otros lugares e instituciones.
4.Elaborar las especificaciones y requerimientos técnicos a ser requeridos.
5.  Identificar posibles fuentes de financiamiento del nuevo sistema de control de expedientes y trámites.
6. Elaborar posible cartel de contratación.
7. Aplicar procedimientos de aprobación  de contenido presupuestario
8. Aplicar procedimientos de contratación para este tipo de bien o servicio.
9.  Seleccionar oferente del servicio y efectuar revisión conjunta del servicio requerido y condiciones del mismo, acuerdan productos, plazos, contrato y normativa vinculante.
10. Oferente aplica metodología  para el diseño, formulación, desarrollo, aplicación, pruebas, revisión final, capacitación, aprobación, implentación de la nueva aplicación, elabora y entrega el producto al Senara.
11. Senara recibe el producto y aplica procedimiento de aceptación y finiquito.
12. Senara y Oferente inician proceso de implementación, uso y aplicación de la aplicación por parte de los funcionarios y/o usuarios.
</t>
    </r>
  </si>
  <si>
    <t xml:space="preserve">     ☐   INCLUSION DE NUEVAS ACTIVIDADES
     ☐   CAMBIO DE FECHAS EN LAS ACTIVIDADES
     ☐   ELIMINACION DE ACTIVIDADADES 
     ☐x   OTROS (ESPECIFIQUE): El Planificador 2017 es continuidad del Plan 2016, por cuanto hasta concluir con las acciones iniciadas en el 2016 se estará iniciando con nuevas o adicionales mejoras,  no se recomienda iniciar otras o nuevas mejoras en el 2017, considerando que los recursos humanos disponibles se debe concentrar  en finalizar las acciones inciadas en el 2016, a su vez, con los recursos humanos disponibles en este momento  no es posible iniciar nuevas reformas.  Adicionalmente por el alcance, significado, contenido y efecto de las acciones propuestas en el 2016, se requiere terminar con las acciones propuesta para el periodo 2016, y posteriormente proceder a  identificar y programar nuevas iniciativas de mejora en este tipo de trámite en los planes sub siguientes.</t>
  </si>
  <si>
    <t>SI         X NO</t>
  </si>
  <si>
    <t xml:space="preserve">☐ SI         X NO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</si>
</sst>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39"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8"/>
      <name val="Arial"/>
      <family val="2"/>
    </font>
    <font>
      <sz val="9"/>
      <name val="Arial"/>
      <family val="2"/>
    </font>
    <font>
      <sz val="10"/>
      <name val="Calibri"/>
      <family val="2"/>
    </font>
    <font>
      <sz val="9"/>
      <name val="Calibri"/>
      <family val="2"/>
    </font>
    <font>
      <sz val="11"/>
      <color theme="1"/>
      <name val="Calibri"/>
      <family val="2"/>
    </font>
    <font>
      <b/>
      <sz val="10"/>
      <name val="Arial"/>
      <family val="2"/>
    </font>
    <font>
      <u/>
      <sz val="10"/>
      <name val="Arial"/>
      <family val="2"/>
    </font>
  </fonts>
  <fills count="11">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8" tint="-0.249977111117893"/>
        <bgColor indexed="64"/>
      </patternFill>
    </fill>
  </fills>
  <borders count="37">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diagonal/>
    </border>
  </borders>
  <cellStyleXfs count="12">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3" fillId="0" borderId="0"/>
  </cellStyleXfs>
  <cellXfs count="162">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0" fillId="0" borderId="0" xfId="7" applyBorder="1" applyProtection="1">
      <alignment horizontal="center" vertical="center"/>
      <protection locked="0"/>
    </xf>
    <xf numFmtId="0" fontId="22" fillId="0" borderId="0" xfId="2" applyFont="1" applyAlignment="1" applyProtection="1">
      <alignment horizontal="center" vertical="center"/>
      <protection locked="0"/>
    </xf>
    <xf numFmtId="0" fontId="23" fillId="2" borderId="0" xfId="11" applyFill="1" applyAlignment="1">
      <alignment vertical="center"/>
    </xf>
    <xf numFmtId="0" fontId="24" fillId="2" borderId="12" xfId="11" applyFont="1" applyFill="1" applyBorder="1" applyAlignment="1">
      <alignment vertical="center"/>
    </xf>
    <xf numFmtId="0" fontId="24" fillId="2" borderId="14" xfId="11" applyFont="1" applyFill="1" applyBorder="1" applyAlignment="1">
      <alignment vertical="center" wrapText="1"/>
    </xf>
    <xf numFmtId="0" fontId="24" fillId="2" borderId="15" xfId="11" applyFont="1" applyFill="1" applyBorder="1" applyAlignment="1">
      <alignment vertical="center"/>
    </xf>
    <xf numFmtId="0" fontId="24" fillId="2" borderId="16" xfId="11" applyFont="1" applyFill="1" applyBorder="1" applyAlignment="1">
      <alignment vertical="center" wrapText="1"/>
    </xf>
    <xf numFmtId="0" fontId="24" fillId="2" borderId="18" xfId="11" applyFont="1" applyFill="1" applyBorder="1" applyAlignment="1">
      <alignment vertical="center"/>
    </xf>
    <xf numFmtId="0" fontId="24" fillId="2" borderId="18" xfId="11" applyFont="1" applyFill="1" applyBorder="1" applyAlignment="1">
      <alignment horizontal="left" vertical="center" wrapText="1"/>
    </xf>
    <xf numFmtId="0" fontId="24" fillId="2" borderId="18" xfId="11" applyFont="1" applyFill="1" applyBorder="1" applyAlignment="1">
      <alignment vertical="center" wrapText="1"/>
    </xf>
    <xf numFmtId="0" fontId="24" fillId="2" borderId="0" xfId="11" applyFont="1" applyFill="1" applyAlignment="1">
      <alignment vertical="center"/>
    </xf>
    <xf numFmtId="0" fontId="28" fillId="5" borderId="29" xfId="0" applyFont="1" applyFill="1" applyBorder="1" applyAlignment="1">
      <alignment vertical="center" wrapText="1"/>
    </xf>
    <xf numFmtId="0" fontId="29" fillId="0" borderId="30" xfId="0" applyFont="1" applyBorder="1" applyAlignment="1">
      <alignment vertical="center" wrapText="1"/>
    </xf>
    <xf numFmtId="0" fontId="30" fillId="5" borderId="29" xfId="0" applyFont="1" applyFill="1" applyBorder="1" applyAlignment="1">
      <alignment vertical="center" wrapText="1"/>
    </xf>
    <xf numFmtId="0" fontId="30" fillId="5" borderId="29"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0" fillId="6" borderId="16" xfId="0" applyFont="1" applyFill="1" applyBorder="1" applyAlignment="1">
      <alignment horizontal="justify" vertical="center" wrapText="1"/>
    </xf>
    <xf numFmtId="0" fontId="0" fillId="8" borderId="17" xfId="0" applyFont="1" applyFill="1" applyBorder="1" applyAlignment="1">
      <alignment horizontal="justify" vertical="center" wrapText="1"/>
    </xf>
    <xf numFmtId="0" fontId="23" fillId="2" borderId="16" xfId="11" applyFill="1" applyBorder="1" applyAlignment="1">
      <alignment horizontal="center" vertical="center" wrapText="1"/>
    </xf>
    <xf numFmtId="0" fontId="29" fillId="0" borderId="30" xfId="0" applyFont="1" applyBorder="1" applyAlignment="1">
      <alignment horizontal="left" vertical="center" wrapText="1"/>
    </xf>
    <xf numFmtId="0" fontId="29" fillId="0" borderId="29" xfId="0" applyFont="1" applyBorder="1" applyAlignment="1">
      <alignment horizontal="justify" vertical="top" wrapText="1"/>
    </xf>
    <xf numFmtId="165" fontId="32" fillId="9" borderId="16" xfId="0" applyNumberFormat="1" applyFont="1" applyFill="1" applyBorder="1" applyAlignment="1">
      <alignment horizontal="center" vertical="center" wrapText="1"/>
    </xf>
    <xf numFmtId="0" fontId="1" fillId="0" borderId="16" xfId="0" applyFont="1" applyBorder="1" applyAlignment="1" applyProtection="1">
      <alignment horizontal="center" vertical="center" wrapText="1"/>
    </xf>
    <xf numFmtId="165" fontId="32" fillId="0" borderId="16" xfId="0" applyNumberFormat="1" applyFont="1" applyBorder="1" applyAlignment="1" applyProtection="1">
      <alignment horizontal="center" vertical="center" wrapText="1"/>
      <protection locked="0"/>
    </xf>
    <xf numFmtId="1" fontId="34" fillId="0" borderId="16" xfId="2" applyNumberFormat="1" applyFont="1" applyBorder="1" applyAlignment="1" applyProtection="1">
      <alignment horizontal="center" vertical="center"/>
    </xf>
    <xf numFmtId="49" fontId="35" fillId="9" borderId="16" xfId="2" applyNumberFormat="1" applyFont="1" applyFill="1" applyBorder="1" applyAlignment="1" applyProtection="1">
      <alignment horizontal="left" vertical="top" wrapText="1"/>
      <protection locked="0"/>
    </xf>
    <xf numFmtId="0" fontId="23" fillId="2" borderId="13" xfId="11" applyFont="1" applyFill="1" applyBorder="1" applyAlignment="1">
      <alignment vertical="center" wrapText="1"/>
    </xf>
    <xf numFmtId="14" fontId="23" fillId="2" borderId="21" xfId="11" applyNumberFormat="1" applyFont="1" applyFill="1" applyBorder="1" applyAlignment="1">
      <alignment vertical="center"/>
    </xf>
    <xf numFmtId="14" fontId="9" fillId="0" borderId="0" xfId="6" applyNumberFormat="1" applyAlignment="1" applyProtection="1">
      <protection locked="0"/>
    </xf>
    <xf numFmtId="9" fontId="25" fillId="2" borderId="20" xfId="11" applyNumberFormat="1" applyFont="1" applyFill="1" applyBorder="1" applyAlignment="1">
      <alignment vertical="center"/>
    </xf>
    <xf numFmtId="9" fontId="12" fillId="0" borderId="0" xfId="10" applyFont="1" applyBorder="1" applyAlignment="1" applyProtection="1">
      <alignment horizontal="center"/>
    </xf>
    <xf numFmtId="3" fontId="12" fillId="0" borderId="0" xfId="9" applyBorder="1" applyProtection="1">
      <alignment horizontal="center"/>
      <protection locked="0"/>
    </xf>
    <xf numFmtId="0" fontId="13" fillId="0" borderId="0" xfId="8" applyFont="1" applyAlignment="1" applyProtection="1">
      <alignment horizontal="justify" vertical="top"/>
      <protection locked="0"/>
    </xf>
    <xf numFmtId="3" fontId="12" fillId="0" borderId="0" xfId="9" applyBorder="1" applyAlignment="1" applyProtection="1">
      <alignment horizontal="justify" vertical="top"/>
      <protection locked="0"/>
    </xf>
    <xf numFmtId="0" fontId="9" fillId="0" borderId="0" xfId="6" applyAlignment="1" applyProtection="1">
      <alignment horizontal="justify" vertical="top"/>
      <protection locked="0"/>
    </xf>
    <xf numFmtId="0" fontId="1" fillId="7" borderId="16" xfId="0" applyFont="1" applyFill="1" applyBorder="1" applyAlignment="1">
      <alignment horizontal="justify" vertical="center" wrapText="1"/>
    </xf>
    <xf numFmtId="0" fontId="36" fillId="2" borderId="16" xfId="11" applyFont="1" applyFill="1" applyBorder="1" applyAlignment="1">
      <alignment horizontal="center" vertical="center"/>
    </xf>
    <xf numFmtId="0" fontId="37" fillId="2" borderId="16" xfId="1" applyFont="1" applyFill="1" applyBorder="1" applyAlignment="1">
      <alignment horizontal="center" vertical="top" wrapText="1"/>
    </xf>
    <xf numFmtId="0" fontId="37" fillId="2" borderId="16" xfId="1" applyFont="1" applyFill="1" applyBorder="1" applyAlignment="1">
      <alignment vertical="top" wrapText="1"/>
    </xf>
    <xf numFmtId="164" fontId="37" fillId="2" borderId="16" xfId="1" applyNumberFormat="1" applyFont="1" applyFill="1" applyBorder="1" applyAlignment="1">
      <alignment horizontal="center" vertical="top" wrapText="1"/>
    </xf>
    <xf numFmtId="0" fontId="1" fillId="2" borderId="0" xfId="0" applyFont="1" applyFill="1" applyBorder="1" applyAlignment="1">
      <alignment horizontal="center" wrapText="1"/>
    </xf>
    <xf numFmtId="14" fontId="37" fillId="2" borderId="0" xfId="1" applyNumberFormat="1" applyFont="1" applyFill="1" applyBorder="1" applyAlignment="1">
      <alignment horizontal="center" vertical="top" wrapText="1"/>
    </xf>
    <xf numFmtId="164" fontId="37" fillId="2" borderId="0" xfId="1" applyNumberFormat="1" applyFont="1" applyFill="1" applyBorder="1" applyAlignment="1">
      <alignment horizontal="center" vertical="top" wrapText="1"/>
    </xf>
    <xf numFmtId="0" fontId="37" fillId="2" borderId="0" xfId="0" applyFont="1" applyFill="1" applyBorder="1" applyAlignment="1">
      <alignment horizontal="center" vertical="top" wrapText="1"/>
    </xf>
    <xf numFmtId="0" fontId="29" fillId="10" borderId="30" xfId="0" applyFont="1" applyFill="1" applyBorder="1" applyAlignment="1">
      <alignment vertical="center" wrapText="1"/>
    </xf>
    <xf numFmtId="9" fontId="33" fillId="0" borderId="16" xfId="0" applyNumberFormat="1" applyFont="1" applyFill="1" applyBorder="1" applyAlignment="1" applyProtection="1">
      <alignment horizontal="center" vertical="center" wrapText="1"/>
      <protection locked="0"/>
    </xf>
    <xf numFmtId="0" fontId="1" fillId="0" borderId="16" xfId="0" applyFont="1" applyBorder="1" applyAlignment="1" applyProtection="1">
      <alignment horizontal="justify" vertical="top" wrapText="1"/>
    </xf>
    <xf numFmtId="49" fontId="35" fillId="0" borderId="16" xfId="2" applyNumberFormat="1" applyFont="1" applyFill="1" applyBorder="1" applyAlignment="1" applyProtection="1">
      <alignment horizontal="left" vertical="top" wrapText="1"/>
      <protection locked="0"/>
    </xf>
    <xf numFmtId="0" fontId="1" fillId="0" borderId="16" xfId="0" applyFont="1" applyBorder="1" applyAlignment="1">
      <alignment horizontal="justify" vertical="top" wrapText="1"/>
    </xf>
    <xf numFmtId="0" fontId="1" fillId="0" borderId="16" xfId="0" applyFont="1" applyBorder="1" applyAlignment="1">
      <alignment vertical="center" wrapText="1"/>
    </xf>
    <xf numFmtId="0" fontId="23" fillId="0" borderId="20" xfId="11" applyFont="1" applyFill="1" applyBorder="1" applyAlignment="1">
      <alignment vertical="center" wrapText="1"/>
    </xf>
    <xf numFmtId="0" fontId="1" fillId="2" borderId="0" xfId="0" applyFont="1" applyFill="1" applyBorder="1" applyAlignment="1">
      <alignment horizontal="center" wrapText="1"/>
    </xf>
    <xf numFmtId="0" fontId="37" fillId="2" borderId="16" xfId="1" applyFont="1" applyFill="1" applyBorder="1" applyAlignment="1">
      <alignment horizontal="center" vertical="top" wrapText="1"/>
    </xf>
    <xf numFmtId="14" fontId="32" fillId="0" borderId="16" xfId="0" applyNumberFormat="1" applyFont="1" applyBorder="1" applyAlignment="1" applyProtection="1">
      <alignment horizontal="center" vertical="center" wrapText="1"/>
      <protection locked="0"/>
    </xf>
    <xf numFmtId="165" fontId="32" fillId="0" borderId="16" xfId="0" applyNumberFormat="1"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9" fillId="0" borderId="27" xfId="0" applyFont="1" applyBorder="1" applyAlignment="1">
      <alignment horizontal="justify" vertical="center" wrapText="1"/>
    </xf>
    <xf numFmtId="0" fontId="29" fillId="0" borderId="28" xfId="0" applyFont="1" applyBorder="1" applyAlignment="1">
      <alignment horizontal="justify" vertical="center" wrapText="1"/>
    </xf>
    <xf numFmtId="0" fontId="28" fillId="4" borderId="27" xfId="0" applyFont="1" applyFill="1" applyBorder="1" applyAlignment="1">
      <alignment vertical="top" wrapText="1"/>
    </xf>
    <xf numFmtId="0" fontId="28" fillId="4" borderId="28" xfId="0" applyFont="1" applyFill="1" applyBorder="1" applyAlignment="1">
      <alignment vertical="top"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0" fillId="2" borderId="0" xfId="0" applyFill="1" applyBorder="1" applyAlignment="1">
      <alignment horizontal="center" wrapText="1"/>
    </xf>
    <xf numFmtId="0" fontId="37" fillId="2" borderId="16" xfId="0" applyFont="1" applyFill="1" applyBorder="1" applyAlignment="1">
      <alignment horizontal="center" vertical="center"/>
    </xf>
    <xf numFmtId="0" fontId="37" fillId="2" borderId="16" xfId="0" applyFont="1" applyFill="1" applyBorder="1" applyAlignment="1">
      <alignment horizontal="left" vertical="top" wrapText="1"/>
    </xf>
    <xf numFmtId="0" fontId="37" fillId="2" borderId="3" xfId="0" applyFont="1" applyFill="1" applyBorder="1" applyAlignment="1">
      <alignment horizontal="justify" vertical="top" wrapText="1"/>
    </xf>
    <xf numFmtId="0" fontId="37" fillId="2" borderId="4" xfId="0" applyFont="1" applyFill="1" applyBorder="1" applyAlignment="1">
      <alignment horizontal="justify" vertical="top" wrapText="1"/>
    </xf>
    <xf numFmtId="0" fontId="37" fillId="2" borderId="5" xfId="0" applyFont="1" applyFill="1" applyBorder="1" applyAlignment="1">
      <alignment horizontal="justify" vertical="top" wrapText="1"/>
    </xf>
    <xf numFmtId="0" fontId="37" fillId="2" borderId="6" xfId="0" applyFont="1" applyFill="1" applyBorder="1" applyAlignment="1">
      <alignment horizontal="justify" vertical="top" wrapText="1"/>
    </xf>
    <xf numFmtId="0" fontId="37" fillId="2" borderId="0" xfId="0" applyFont="1" applyFill="1" applyBorder="1" applyAlignment="1">
      <alignment horizontal="justify" vertical="top" wrapText="1"/>
    </xf>
    <xf numFmtId="0" fontId="37" fillId="2" borderId="7" xfId="0" applyFont="1" applyFill="1" applyBorder="1" applyAlignment="1">
      <alignment horizontal="justify" vertical="top" wrapText="1"/>
    </xf>
    <xf numFmtId="0" fontId="37" fillId="2" borderId="8" xfId="0" applyFont="1" applyFill="1" applyBorder="1" applyAlignment="1">
      <alignment horizontal="justify" vertical="top" wrapText="1"/>
    </xf>
    <xf numFmtId="0" fontId="37" fillId="2" borderId="9" xfId="0" applyFont="1" applyFill="1" applyBorder="1" applyAlignment="1">
      <alignment horizontal="justify" vertical="top" wrapText="1"/>
    </xf>
    <xf numFmtId="0" fontId="37" fillId="2" borderId="10" xfId="0" applyFont="1" applyFill="1" applyBorder="1" applyAlignment="1">
      <alignment horizontal="justify" vertical="top" wrapText="1"/>
    </xf>
    <xf numFmtId="0" fontId="1" fillId="2" borderId="0" xfId="0" applyFont="1" applyFill="1" applyBorder="1" applyAlignment="1">
      <alignment horizontal="center" vertical="center"/>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0" xfId="0" applyFont="1" applyFill="1" applyBorder="1" applyAlignment="1">
      <alignment horizontal="center" wrapText="1"/>
    </xf>
    <xf numFmtId="0" fontId="37" fillId="2" borderId="19" xfId="0" applyFont="1" applyFill="1" applyBorder="1" applyAlignment="1">
      <alignment horizontal="left" vertical="top" wrapText="1"/>
    </xf>
    <xf numFmtId="0" fontId="37" fillId="2" borderId="25" xfId="0" applyFont="1" applyFill="1" applyBorder="1" applyAlignment="1">
      <alignment horizontal="left" vertical="top" wrapText="1"/>
    </xf>
    <xf numFmtId="0" fontId="37" fillId="2" borderId="26" xfId="0" applyFont="1" applyFill="1" applyBorder="1" applyAlignment="1">
      <alignment horizontal="left" vertical="top" wrapText="1"/>
    </xf>
    <xf numFmtId="0" fontId="37" fillId="2" borderId="16" xfId="1" applyFont="1" applyFill="1" applyBorder="1" applyAlignment="1">
      <alignment horizontal="center"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7"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9" xfId="0" applyFont="1" applyFill="1" applyBorder="1" applyAlignment="1">
      <alignment horizontal="justify" vertical="top" wrapText="1"/>
    </xf>
    <xf numFmtId="0" fontId="1" fillId="2" borderId="10" xfId="0" applyFont="1" applyFill="1" applyBorder="1" applyAlignment="1">
      <alignment horizontal="justify" vertical="top" wrapText="1"/>
    </xf>
    <xf numFmtId="0" fontId="0" fillId="2" borderId="0" xfId="0" applyFill="1" applyBorder="1" applyAlignment="1">
      <alignment horizontal="center"/>
    </xf>
    <xf numFmtId="0" fontId="18" fillId="0" borderId="0" xfId="3" applyFont="1" applyAlignment="1" applyProtection="1">
      <alignment horizontal="left"/>
      <protection locked="0"/>
    </xf>
    <xf numFmtId="0" fontId="20" fillId="0" borderId="3" xfId="6" applyFont="1" applyBorder="1" applyAlignment="1" applyProtection="1">
      <alignment horizontal="left" vertical="top" wrapText="1"/>
      <protection locked="0"/>
    </xf>
    <xf numFmtId="0" fontId="20" fillId="0" borderId="4" xfId="6" applyFont="1" applyBorder="1" applyAlignment="1" applyProtection="1">
      <alignment horizontal="left" vertical="top"/>
      <protection locked="0"/>
    </xf>
    <xf numFmtId="0" fontId="20" fillId="0" borderId="5" xfId="6" applyFont="1" applyBorder="1" applyAlignment="1" applyProtection="1">
      <alignment horizontal="left" vertical="top"/>
      <protection locked="0"/>
    </xf>
    <xf numFmtId="0" fontId="20" fillId="0" borderId="6" xfId="6" applyFont="1" applyBorder="1" applyAlignment="1" applyProtection="1">
      <alignment horizontal="left" vertical="top"/>
      <protection locked="0"/>
    </xf>
    <xf numFmtId="0" fontId="20" fillId="0" borderId="0" xfId="6" applyFont="1" applyBorder="1" applyAlignment="1" applyProtection="1">
      <alignment horizontal="left" vertical="top"/>
      <protection locked="0"/>
    </xf>
    <xf numFmtId="0" fontId="20" fillId="0" borderId="7" xfId="6" applyFont="1" applyBorder="1" applyAlignment="1" applyProtection="1">
      <alignment horizontal="left" vertical="top"/>
      <protection locked="0"/>
    </xf>
    <xf numFmtId="0" fontId="20" fillId="0" borderId="8" xfId="6" applyFont="1" applyBorder="1" applyAlignment="1" applyProtection="1">
      <alignment horizontal="left" vertical="top"/>
      <protection locked="0"/>
    </xf>
    <xf numFmtId="0" fontId="20" fillId="0" borderId="9" xfId="6" applyFont="1" applyBorder="1" applyAlignment="1" applyProtection="1">
      <alignment horizontal="left" vertical="top"/>
      <protection locked="0"/>
    </xf>
    <xf numFmtId="0" fontId="20" fillId="0" borderId="10" xfId="6" applyFont="1" applyBorder="1" applyAlignment="1" applyProtection="1">
      <alignment horizontal="left" vertical="top"/>
      <protection locked="0"/>
    </xf>
    <xf numFmtId="0" fontId="23" fillId="2" borderId="16" xfId="11" applyFill="1" applyBorder="1" applyAlignment="1">
      <alignment horizontal="left" vertical="center" wrapText="1"/>
    </xf>
    <xf numFmtId="0" fontId="23" fillId="2" borderId="19" xfId="11" applyFill="1" applyBorder="1" applyAlignment="1">
      <alignment horizontal="left" vertical="center" wrapText="1"/>
    </xf>
    <xf numFmtId="0" fontId="23" fillId="2" borderId="25" xfId="11" applyFill="1" applyBorder="1" applyAlignment="1">
      <alignment horizontal="left" vertical="center"/>
    </xf>
    <xf numFmtId="0" fontId="23" fillId="2" borderId="31" xfId="11" applyFill="1" applyBorder="1" applyAlignment="1">
      <alignment horizontal="left" vertical="center"/>
    </xf>
    <xf numFmtId="0" fontId="24" fillId="2" borderId="22" xfId="11" applyFont="1" applyFill="1" applyBorder="1" applyAlignment="1">
      <alignment horizontal="left" vertical="center" wrapText="1"/>
    </xf>
    <xf numFmtId="0" fontId="24" fillId="2" borderId="23" xfId="11" applyFont="1" applyFill="1" applyBorder="1" applyAlignment="1">
      <alignment horizontal="left" vertical="center" wrapText="1"/>
    </xf>
    <xf numFmtId="0" fontId="24" fillId="2" borderId="24" xfId="11" applyFont="1" applyFill="1" applyBorder="1" applyAlignment="1">
      <alignment horizontal="left" vertical="center" wrapText="1"/>
    </xf>
    <xf numFmtId="0" fontId="24" fillId="2" borderId="0" xfId="11" applyFont="1" applyFill="1" applyAlignment="1">
      <alignment horizontal="center" vertical="center"/>
    </xf>
    <xf numFmtId="0" fontId="24" fillId="2" borderId="11" xfId="11" applyFont="1" applyFill="1" applyBorder="1" applyAlignment="1">
      <alignment horizontal="center" vertical="center"/>
    </xf>
    <xf numFmtId="0" fontId="23" fillId="2" borderId="31" xfId="11" applyFill="1" applyBorder="1" applyAlignment="1">
      <alignment horizontal="left" vertical="center" wrapText="1"/>
    </xf>
    <xf numFmtId="0" fontId="23" fillId="2" borderId="19" xfId="11" applyFont="1" applyFill="1" applyBorder="1" applyAlignment="1">
      <alignment horizontal="left" vertical="center" wrapText="1"/>
    </xf>
    <xf numFmtId="0" fontId="23" fillId="2" borderId="25" xfId="11" applyFont="1" applyFill="1" applyBorder="1" applyAlignment="1">
      <alignment horizontal="left" vertical="center" wrapText="1"/>
    </xf>
    <xf numFmtId="0" fontId="23" fillId="2" borderId="31" xfId="11" applyFont="1" applyFill="1" applyBorder="1" applyAlignment="1">
      <alignment horizontal="left" vertical="center" wrapText="1"/>
    </xf>
    <xf numFmtId="0" fontId="24" fillId="2" borderId="32" xfId="11" applyFont="1" applyFill="1" applyBorder="1" applyAlignment="1">
      <alignment horizontal="center" vertical="center"/>
    </xf>
    <xf numFmtId="0" fontId="24" fillId="2" borderId="36" xfId="11" applyFont="1" applyFill="1" applyBorder="1" applyAlignment="1">
      <alignment horizontal="center" vertical="center"/>
    </xf>
    <xf numFmtId="0" fontId="24" fillId="2" borderId="15" xfId="11" applyFont="1" applyFill="1" applyBorder="1" applyAlignment="1">
      <alignment horizontal="center" vertical="center"/>
    </xf>
    <xf numFmtId="0" fontId="23" fillId="2" borderId="35" xfId="11" applyFont="1" applyFill="1" applyBorder="1" applyAlignment="1">
      <alignment horizontal="justify" vertical="top" wrapText="1"/>
    </xf>
    <xf numFmtId="0" fontId="23" fillId="2" borderId="33" xfId="11" applyFont="1" applyFill="1" applyBorder="1" applyAlignment="1">
      <alignment horizontal="justify" vertical="top" wrapText="1"/>
    </xf>
    <xf numFmtId="0" fontId="23" fillId="2" borderId="34" xfId="11" applyFont="1" applyFill="1" applyBorder="1" applyAlignment="1">
      <alignment horizontal="justify" vertical="top" wrapText="1"/>
    </xf>
    <xf numFmtId="0" fontId="24" fillId="2" borderId="35" xfId="11" applyFont="1" applyFill="1" applyBorder="1" applyAlignment="1">
      <alignment horizontal="center" vertical="center" wrapText="1"/>
    </xf>
    <xf numFmtId="0" fontId="24" fillId="2" borderId="33" xfId="11" applyFont="1" applyFill="1" applyBorder="1" applyAlignment="1">
      <alignment horizontal="center" vertical="center" wrapText="1"/>
    </xf>
    <xf numFmtId="0" fontId="24" fillId="2" borderId="34" xfId="11" applyFont="1" applyFill="1" applyBorder="1" applyAlignment="1">
      <alignment horizontal="center" vertical="center" wrapText="1"/>
    </xf>
    <xf numFmtId="0" fontId="1" fillId="10" borderId="3" xfId="0" applyFont="1" applyFill="1" applyBorder="1" applyAlignment="1">
      <alignment horizontal="left" vertical="top" wrapText="1"/>
    </xf>
    <xf numFmtId="0" fontId="1" fillId="10" borderId="4" xfId="0" applyFont="1" applyFill="1" applyBorder="1" applyAlignment="1">
      <alignment horizontal="left" vertical="top" wrapText="1"/>
    </xf>
    <xf numFmtId="0" fontId="1" fillId="10" borderId="5" xfId="0" applyFont="1" applyFill="1" applyBorder="1" applyAlignment="1">
      <alignment horizontal="left" vertical="top" wrapText="1"/>
    </xf>
    <xf numFmtId="0" fontId="1" fillId="10" borderId="8" xfId="0" applyFont="1" applyFill="1" applyBorder="1" applyAlignment="1">
      <alignment horizontal="left" vertical="top" wrapText="1"/>
    </xf>
    <xf numFmtId="0" fontId="1" fillId="10" borderId="9" xfId="0" applyFont="1" applyFill="1" applyBorder="1" applyAlignment="1">
      <alignment horizontal="left" vertical="top" wrapText="1"/>
    </xf>
    <xf numFmtId="0" fontId="1" fillId="10" borderId="10" xfId="0" applyFont="1" applyFill="1" applyBorder="1" applyAlignment="1">
      <alignment horizontal="left" vertical="top" wrapText="1"/>
    </xf>
  </cellXfs>
  <cellStyles count="12">
    <cellStyle name="Activity" xfId="6"/>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3">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4"/>
          <c:order val="0"/>
          <c:invertIfNegative val="0"/>
          <c:val>
            <c:numRef>
              <c:f>#REF!</c:f>
              <c:numCache>
                <c:formatCode>General</c:formatCode>
                <c:ptCount val="1"/>
                <c:pt idx="0">
                  <c:v>1</c:v>
                </c:pt>
              </c:numCache>
            </c:numRef>
          </c:val>
        </c:ser>
        <c:ser>
          <c:idx val="5"/>
          <c:order val="1"/>
          <c:spPr>
            <a:noFill/>
          </c:spPr>
          <c:invertIfNegative val="0"/>
          <c:val>
            <c:numRef>
              <c:f>#REF!</c:f>
              <c:numCache>
                <c:formatCode>General</c:formatCode>
                <c:ptCount val="1"/>
                <c:pt idx="0">
                  <c:v>1</c:v>
                </c:pt>
              </c:numCache>
            </c:numRef>
          </c:val>
        </c:ser>
        <c:dLbls>
          <c:showLegendKey val="0"/>
          <c:showVal val="0"/>
          <c:showCatName val="0"/>
          <c:showSerName val="0"/>
          <c:showPercent val="0"/>
          <c:showBubbleSize val="0"/>
        </c:dLbls>
        <c:gapWidth val="50"/>
        <c:overlap val="100"/>
        <c:axId val="174591112"/>
        <c:axId val="329548976"/>
      </c:barChart>
      <c:catAx>
        <c:axId val="174591112"/>
        <c:scaling>
          <c:orientation val="maxMin"/>
        </c:scaling>
        <c:delete val="0"/>
        <c:axPos val="l"/>
        <c:majorTickMark val="out"/>
        <c:minorTickMark val="none"/>
        <c:tickLblPos val="nextTo"/>
        <c:crossAx val="329548976"/>
        <c:crossesAt val="42736"/>
        <c:auto val="1"/>
        <c:lblAlgn val="ctr"/>
        <c:lblOffset val="100"/>
        <c:noMultiLvlLbl val="0"/>
      </c:catAx>
      <c:valAx>
        <c:axId val="329548976"/>
        <c:scaling>
          <c:orientation val="minMax"/>
          <c:max val="42736"/>
          <c:min val="0"/>
        </c:scaling>
        <c:delete val="0"/>
        <c:axPos val="t"/>
        <c:majorGridlines/>
        <c:numFmt formatCode="dd/mm" sourceLinked="0"/>
        <c:majorTickMark val="out"/>
        <c:minorTickMark val="none"/>
        <c:tickLblPos val="nextTo"/>
        <c:txPr>
          <a:bodyPr rot="60000" anchor="t" anchorCtr="0"/>
          <a:lstStyle/>
          <a:p>
            <a:pPr>
              <a:defRPr/>
            </a:pPr>
            <a:endParaRPr lang="es-CR"/>
          </a:p>
        </c:txPr>
        <c:crossAx val="17459111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7</xdr:row>
      <xdr:rowOff>152400</xdr:rowOff>
    </xdr:from>
    <xdr:to>
      <xdr:col>32</xdr:col>
      <xdr:colOff>64560</xdr:colOff>
      <xdr:row>12</xdr:row>
      <xdr:rowOff>19050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Herramienta%20-%20PMRi%202016%20servicio%20de%20dict&#225;menes%20II%20SEM%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l Trámite"/>
      <sheetName val="I parte"/>
      <sheetName val="II parte"/>
      <sheetName val="seguimiento"/>
    </sheetNames>
    <sheetDataSet>
      <sheetData sheetId="0"/>
      <sheetData sheetId="1"/>
      <sheetData sheetId="2">
        <row r="9">
          <cell r="C9" t="str">
            <v>DIGH</v>
          </cell>
          <cell r="D9">
            <v>42370</v>
          </cell>
          <cell r="E9">
            <v>42415</v>
          </cell>
        </row>
        <row r="10">
          <cell r="C10" t="str">
            <v>Gerencia</v>
          </cell>
          <cell r="D10">
            <v>42370</v>
          </cell>
          <cell r="E10">
            <v>42415</v>
          </cell>
        </row>
        <row r="11">
          <cell r="C11" t="str">
            <v>DIGH</v>
          </cell>
          <cell r="D11">
            <v>42415</v>
          </cell>
          <cell r="E11">
            <v>42434</v>
          </cell>
        </row>
        <row r="12">
          <cell r="C12" t="str">
            <v>Gerencia - DIGH</v>
          </cell>
          <cell r="D12">
            <v>42434</v>
          </cell>
          <cell r="E12">
            <v>42724</v>
          </cell>
        </row>
        <row r="13">
          <cell r="C13" t="str">
            <v>Gerencia y DIGH</v>
          </cell>
          <cell r="D13">
            <v>42370</v>
          </cell>
          <cell r="E13">
            <v>42460</v>
          </cell>
        </row>
        <row r="14">
          <cell r="C14" t="str">
            <v>DIGH</v>
          </cell>
          <cell r="D14">
            <v>42461</v>
          </cell>
          <cell r="E14">
            <v>42521</v>
          </cell>
        </row>
        <row r="15">
          <cell r="C15" t="str">
            <v>Junta Directiva</v>
          </cell>
          <cell r="D15">
            <v>42522</v>
          </cell>
          <cell r="E15">
            <v>42612</v>
          </cell>
        </row>
        <row r="16">
          <cell r="C16" t="str">
            <v>Gerencia - DIGH</v>
          </cell>
          <cell r="D16">
            <v>42614</v>
          </cell>
          <cell r="E16">
            <v>42724</v>
          </cell>
        </row>
        <row r="17">
          <cell r="C17" t="str">
            <v>DIGH - Gestion Informatica</v>
          </cell>
          <cell r="D17">
            <v>42370</v>
          </cell>
          <cell r="E17">
            <v>42689</v>
          </cell>
        </row>
        <row r="18">
          <cell r="C18" t="str">
            <v>DIGH</v>
          </cell>
          <cell r="D18">
            <v>42689</v>
          </cell>
          <cell r="E18">
            <v>42724</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workbookViewId="0">
      <selection activeCell="B22" sqref="B22"/>
    </sheetView>
  </sheetViews>
  <sheetFormatPr baseColWidth="10" defaultColWidth="11.42578125" defaultRowHeight="12.75" x14ac:dyDescent="0.2"/>
  <cols>
    <col min="1" max="1" width="11.42578125" style="1"/>
    <col min="2" max="2" width="48" style="1" customWidth="1"/>
    <col min="3" max="3" width="43" style="1" customWidth="1"/>
    <col min="4" max="16384" width="11.42578125" style="1"/>
  </cols>
  <sheetData>
    <row r="1" spans="2:3" ht="13.5" thickBot="1" x14ac:dyDescent="0.25"/>
    <row r="2" spans="2:3" ht="33" customHeight="1" thickBot="1" x14ac:dyDescent="0.25">
      <c r="B2" s="76" t="s">
        <v>23</v>
      </c>
      <c r="C2" s="77"/>
    </row>
    <row r="3" spans="2:3" ht="38.25" customHeight="1" thickBot="1" x14ac:dyDescent="0.25">
      <c r="B3" s="32" t="s">
        <v>24</v>
      </c>
      <c r="C3" s="33" t="s">
        <v>69</v>
      </c>
    </row>
    <row r="4" spans="2:3" ht="15.75" thickBot="1" x14ac:dyDescent="0.25">
      <c r="B4" s="32" t="s">
        <v>25</v>
      </c>
      <c r="C4" s="33" t="s">
        <v>53</v>
      </c>
    </row>
    <row r="5" spans="2:3" ht="15.75" thickBot="1" x14ac:dyDescent="0.25">
      <c r="B5" s="32" t="s">
        <v>26</v>
      </c>
      <c r="C5" s="33" t="s">
        <v>54</v>
      </c>
    </row>
    <row r="6" spans="2:3" ht="76.5" customHeight="1" thickBot="1" x14ac:dyDescent="0.25">
      <c r="B6" s="32" t="s">
        <v>27</v>
      </c>
      <c r="C6" s="33" t="s">
        <v>61</v>
      </c>
    </row>
    <row r="7" spans="2:3" ht="100.5" thickBot="1" x14ac:dyDescent="0.25">
      <c r="B7" s="34" t="s">
        <v>28</v>
      </c>
      <c r="C7" s="33" t="s">
        <v>66</v>
      </c>
    </row>
    <row r="8" spans="2:3" ht="15.75" thickBot="1" x14ac:dyDescent="0.25">
      <c r="B8" s="35" t="s">
        <v>29</v>
      </c>
      <c r="C8" s="36" t="s">
        <v>30</v>
      </c>
    </row>
    <row r="9" spans="2:3" ht="342.75" thickBot="1" x14ac:dyDescent="0.25">
      <c r="B9" s="41" t="s">
        <v>70</v>
      </c>
      <c r="C9" s="41" t="s">
        <v>62</v>
      </c>
    </row>
    <row r="10" spans="2:3" ht="84.75" customHeight="1" thickBot="1" x14ac:dyDescent="0.25">
      <c r="B10" s="78" t="s">
        <v>31</v>
      </c>
      <c r="C10" s="79"/>
    </row>
    <row r="11" spans="2:3" ht="15.75" thickBot="1" x14ac:dyDescent="0.25">
      <c r="B11" s="32" t="s">
        <v>32</v>
      </c>
      <c r="C11" s="33" t="s">
        <v>55</v>
      </c>
    </row>
    <row r="12" spans="2:3" ht="15.75" thickBot="1" x14ac:dyDescent="0.25">
      <c r="B12" s="32" t="s">
        <v>33</v>
      </c>
      <c r="C12" s="33" t="s">
        <v>63</v>
      </c>
    </row>
    <row r="13" spans="2:3" ht="20.25" customHeight="1" thickBot="1" x14ac:dyDescent="0.25">
      <c r="B13" s="32" t="s">
        <v>34</v>
      </c>
      <c r="C13" s="33" t="s">
        <v>65</v>
      </c>
    </row>
    <row r="14" spans="2:3" ht="35.25" customHeight="1" thickBot="1" x14ac:dyDescent="0.25">
      <c r="B14" s="32" t="s">
        <v>35</v>
      </c>
      <c r="C14" s="33" t="s">
        <v>64</v>
      </c>
    </row>
    <row r="15" spans="2:3" ht="15.75" thickBot="1" x14ac:dyDescent="0.25">
      <c r="B15" s="82" t="s">
        <v>41</v>
      </c>
      <c r="C15" s="83"/>
    </row>
    <row r="16" spans="2:3" ht="15.75" thickBot="1" x14ac:dyDescent="0.25">
      <c r="B16" s="32" t="s">
        <v>36</v>
      </c>
      <c r="C16" s="33" t="s">
        <v>56</v>
      </c>
    </row>
    <row r="17" spans="2:3" ht="72" thickBot="1" x14ac:dyDescent="0.25">
      <c r="B17" s="32" t="s">
        <v>37</v>
      </c>
      <c r="C17" s="65" t="s">
        <v>57</v>
      </c>
    </row>
    <row r="18" spans="2:3" ht="29.25" thickBot="1" x14ac:dyDescent="0.25">
      <c r="B18" s="32" t="s">
        <v>38</v>
      </c>
      <c r="C18" s="65" t="s">
        <v>58</v>
      </c>
    </row>
    <row r="19" spans="2:3" ht="29.25" thickBot="1" x14ac:dyDescent="0.25">
      <c r="B19" s="32" t="s">
        <v>39</v>
      </c>
      <c r="C19" s="65" t="s">
        <v>59</v>
      </c>
    </row>
    <row r="20" spans="2:3" ht="15.75" thickBot="1" x14ac:dyDescent="0.25">
      <c r="B20" s="32" t="s">
        <v>40</v>
      </c>
      <c r="C20" s="40" t="s">
        <v>60</v>
      </c>
    </row>
    <row r="21" spans="2:3" ht="39" customHeight="1" thickBot="1" x14ac:dyDescent="0.25">
      <c r="B21" s="80" t="s">
        <v>42</v>
      </c>
      <c r="C21" s="81"/>
    </row>
  </sheetData>
  <mergeCells count="4">
    <mergeCell ref="B2:C2"/>
    <mergeCell ref="B10:C10"/>
    <mergeCell ref="B21:C21"/>
    <mergeCell ref="B15:C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workbookViewId="0">
      <selection sqref="A1:XFD1048576"/>
    </sheetView>
  </sheetViews>
  <sheetFormatPr baseColWidth="10" defaultColWidth="11.42578125" defaultRowHeight="12.75" x14ac:dyDescent="0.2"/>
  <cols>
    <col min="1" max="4" width="11.42578125" style="1"/>
    <col min="5" max="5" width="9.140625" style="1" customWidth="1"/>
    <col min="6" max="16384" width="11.42578125" style="1"/>
  </cols>
  <sheetData>
    <row r="1" spans="1:11" ht="25.5" customHeight="1" x14ac:dyDescent="0.2">
      <c r="A1" s="85" t="s">
        <v>0</v>
      </c>
      <c r="B1" s="85"/>
      <c r="C1" s="85"/>
      <c r="D1" s="85"/>
      <c r="E1" s="85"/>
      <c r="F1" s="85"/>
      <c r="G1" s="85"/>
      <c r="H1" s="85"/>
      <c r="I1" s="85"/>
    </row>
    <row r="2" spans="1:11" x14ac:dyDescent="0.2">
      <c r="A2" s="96"/>
      <c r="B2" s="96"/>
      <c r="C2" s="96"/>
      <c r="D2" s="96"/>
      <c r="E2" s="96"/>
      <c r="F2" s="96"/>
      <c r="G2" s="96"/>
      <c r="H2" s="96"/>
      <c r="I2" s="96"/>
    </row>
    <row r="3" spans="1:11" ht="12.75" customHeight="1" x14ac:dyDescent="0.2">
      <c r="A3" s="86" t="s">
        <v>75</v>
      </c>
      <c r="B3" s="86"/>
      <c r="C3" s="86"/>
      <c r="D3" s="86"/>
      <c r="E3" s="86"/>
      <c r="F3" s="86"/>
      <c r="G3" s="86"/>
      <c r="H3" s="86"/>
      <c r="I3" s="86"/>
    </row>
    <row r="4" spans="1:11" ht="13.5" customHeight="1" x14ac:dyDescent="0.2">
      <c r="A4" s="86"/>
      <c r="B4" s="86"/>
      <c r="C4" s="86"/>
      <c r="D4" s="86"/>
      <c r="E4" s="86"/>
      <c r="F4" s="86"/>
      <c r="G4" s="86"/>
      <c r="H4" s="86"/>
      <c r="I4" s="86"/>
    </row>
    <row r="5" spans="1:11" x14ac:dyDescent="0.2">
      <c r="A5" s="84"/>
      <c r="B5" s="84"/>
      <c r="C5" s="84"/>
      <c r="D5" s="84"/>
      <c r="E5" s="84"/>
      <c r="F5" s="84"/>
      <c r="G5" s="84"/>
      <c r="H5" s="84"/>
      <c r="I5" s="84"/>
    </row>
    <row r="6" spans="1:11" ht="12.75" customHeight="1" x14ac:dyDescent="0.2">
      <c r="A6" s="87" t="s">
        <v>85</v>
      </c>
      <c r="B6" s="88"/>
      <c r="C6" s="88"/>
      <c r="D6" s="88"/>
      <c r="E6" s="88"/>
      <c r="F6" s="88"/>
      <c r="G6" s="88"/>
      <c r="H6" s="88"/>
      <c r="I6" s="89"/>
      <c r="K6" s="2"/>
    </row>
    <row r="7" spans="1:11" x14ac:dyDescent="0.2">
      <c r="A7" s="90"/>
      <c r="B7" s="91"/>
      <c r="C7" s="91"/>
      <c r="D7" s="91"/>
      <c r="E7" s="91"/>
      <c r="F7" s="91"/>
      <c r="G7" s="91"/>
      <c r="H7" s="91"/>
      <c r="I7" s="92"/>
    </row>
    <row r="8" spans="1:11" ht="21" x14ac:dyDescent="0.2">
      <c r="A8" s="90"/>
      <c r="B8" s="91"/>
      <c r="C8" s="91"/>
      <c r="D8" s="91"/>
      <c r="E8" s="91"/>
      <c r="F8" s="91"/>
      <c r="G8" s="91"/>
      <c r="H8" s="91"/>
      <c r="I8" s="92"/>
      <c r="K8" s="3"/>
    </row>
    <row r="9" spans="1:11" ht="21" x14ac:dyDescent="0.2">
      <c r="A9" s="90"/>
      <c r="B9" s="91"/>
      <c r="C9" s="91"/>
      <c r="D9" s="91"/>
      <c r="E9" s="91"/>
      <c r="F9" s="91"/>
      <c r="G9" s="91"/>
      <c r="H9" s="91"/>
      <c r="I9" s="92"/>
      <c r="K9" s="3"/>
    </row>
    <row r="10" spans="1:11" ht="21" x14ac:dyDescent="0.2">
      <c r="A10" s="90"/>
      <c r="B10" s="91"/>
      <c r="C10" s="91"/>
      <c r="D10" s="91"/>
      <c r="E10" s="91"/>
      <c r="F10" s="91"/>
      <c r="G10" s="91"/>
      <c r="H10" s="91"/>
      <c r="I10" s="92"/>
      <c r="K10" s="3"/>
    </row>
    <row r="11" spans="1:11" ht="21" x14ac:dyDescent="0.2">
      <c r="A11" s="90"/>
      <c r="B11" s="91"/>
      <c r="C11" s="91"/>
      <c r="D11" s="91"/>
      <c r="E11" s="91"/>
      <c r="F11" s="91"/>
      <c r="G11" s="91"/>
      <c r="H11" s="91"/>
      <c r="I11" s="92"/>
      <c r="K11" s="3"/>
    </row>
    <row r="12" spans="1:11" ht="21" x14ac:dyDescent="0.2">
      <c r="A12" s="90"/>
      <c r="B12" s="91"/>
      <c r="C12" s="91"/>
      <c r="D12" s="91"/>
      <c r="E12" s="91"/>
      <c r="F12" s="91"/>
      <c r="G12" s="91"/>
      <c r="H12" s="91"/>
      <c r="I12" s="92"/>
      <c r="K12" s="3"/>
    </row>
    <row r="13" spans="1:11" ht="21" x14ac:dyDescent="0.2">
      <c r="A13" s="90"/>
      <c r="B13" s="91"/>
      <c r="C13" s="91"/>
      <c r="D13" s="91"/>
      <c r="E13" s="91"/>
      <c r="F13" s="91"/>
      <c r="G13" s="91"/>
      <c r="H13" s="91"/>
      <c r="I13" s="92"/>
      <c r="K13" s="3"/>
    </row>
    <row r="14" spans="1:11" ht="21" x14ac:dyDescent="0.2">
      <c r="A14" s="90"/>
      <c r="B14" s="91"/>
      <c r="C14" s="91"/>
      <c r="D14" s="91"/>
      <c r="E14" s="91"/>
      <c r="F14" s="91"/>
      <c r="G14" s="91"/>
      <c r="H14" s="91"/>
      <c r="I14" s="92"/>
      <c r="K14" s="3"/>
    </row>
    <row r="15" spans="1:11" ht="21" x14ac:dyDescent="0.2">
      <c r="A15" s="90"/>
      <c r="B15" s="91"/>
      <c r="C15" s="91"/>
      <c r="D15" s="91"/>
      <c r="E15" s="91"/>
      <c r="F15" s="91"/>
      <c r="G15" s="91"/>
      <c r="H15" s="91"/>
      <c r="I15" s="92"/>
      <c r="K15" s="3"/>
    </row>
    <row r="16" spans="1:11" ht="21" x14ac:dyDescent="0.2">
      <c r="A16" s="90"/>
      <c r="B16" s="91"/>
      <c r="C16" s="91"/>
      <c r="D16" s="91"/>
      <c r="E16" s="91"/>
      <c r="F16" s="91"/>
      <c r="G16" s="91"/>
      <c r="H16" s="91"/>
      <c r="I16" s="92"/>
      <c r="K16" s="3"/>
    </row>
    <row r="17" spans="1:11" ht="21" x14ac:dyDescent="0.2">
      <c r="A17" s="90"/>
      <c r="B17" s="91"/>
      <c r="C17" s="91"/>
      <c r="D17" s="91"/>
      <c r="E17" s="91"/>
      <c r="F17" s="91"/>
      <c r="G17" s="91"/>
      <c r="H17" s="91"/>
      <c r="I17" s="92"/>
      <c r="K17" s="3"/>
    </row>
    <row r="18" spans="1:11" ht="21" x14ac:dyDescent="0.2">
      <c r="A18" s="90"/>
      <c r="B18" s="91"/>
      <c r="C18" s="91"/>
      <c r="D18" s="91"/>
      <c r="E18" s="91"/>
      <c r="F18" s="91"/>
      <c r="G18" s="91"/>
      <c r="H18" s="91"/>
      <c r="I18" s="92"/>
      <c r="K18" s="3"/>
    </row>
    <row r="19" spans="1:11" ht="21" x14ac:dyDescent="0.2">
      <c r="A19" s="90"/>
      <c r="B19" s="91"/>
      <c r="C19" s="91"/>
      <c r="D19" s="91"/>
      <c r="E19" s="91"/>
      <c r="F19" s="91"/>
      <c r="G19" s="91"/>
      <c r="H19" s="91"/>
      <c r="I19" s="92"/>
      <c r="K19" s="3"/>
    </row>
    <row r="20" spans="1:11" ht="21" x14ac:dyDescent="0.2">
      <c r="A20" s="90"/>
      <c r="B20" s="91"/>
      <c r="C20" s="91"/>
      <c r="D20" s="91"/>
      <c r="E20" s="91"/>
      <c r="F20" s="91"/>
      <c r="G20" s="91"/>
      <c r="H20" s="91"/>
      <c r="I20" s="92"/>
      <c r="K20" s="3"/>
    </row>
    <row r="21" spans="1:11" ht="44.25" customHeight="1" x14ac:dyDescent="0.2">
      <c r="A21" s="93"/>
      <c r="B21" s="94"/>
      <c r="C21" s="94"/>
      <c r="D21" s="94"/>
      <c r="E21" s="94"/>
      <c r="F21" s="94"/>
      <c r="G21" s="94"/>
      <c r="H21" s="94"/>
      <c r="I21" s="95"/>
    </row>
    <row r="22" spans="1:11" x14ac:dyDescent="0.2">
      <c r="A22" s="84"/>
      <c r="B22" s="84"/>
      <c r="C22" s="84"/>
      <c r="D22" s="84"/>
      <c r="E22" s="84"/>
      <c r="F22" s="84"/>
      <c r="G22" s="84"/>
      <c r="H22" s="84"/>
      <c r="I22" s="84"/>
    </row>
    <row r="23" spans="1:11" ht="12.75" customHeight="1" x14ac:dyDescent="0.2">
      <c r="A23" s="86" t="s">
        <v>74</v>
      </c>
      <c r="B23" s="86"/>
      <c r="C23" s="86"/>
      <c r="D23" s="86"/>
      <c r="E23" s="86"/>
      <c r="F23" s="86"/>
      <c r="G23" s="86"/>
      <c r="H23" s="86"/>
      <c r="I23" s="86"/>
    </row>
    <row r="24" spans="1:11" ht="15" x14ac:dyDescent="0.25">
      <c r="A24" s="86"/>
      <c r="B24" s="86"/>
      <c r="C24" s="86"/>
      <c r="D24" s="86"/>
      <c r="E24" s="86"/>
      <c r="F24" s="86"/>
      <c r="G24" s="86"/>
      <c r="H24" s="86"/>
      <c r="I24" s="86"/>
      <c r="K24" s="17"/>
    </row>
    <row r="25" spans="1:11" x14ac:dyDescent="0.2">
      <c r="A25" s="109"/>
      <c r="B25" s="109"/>
      <c r="C25" s="109"/>
      <c r="D25" s="109"/>
      <c r="E25" s="109"/>
      <c r="F25" s="109"/>
      <c r="G25" s="109"/>
      <c r="H25" s="109"/>
      <c r="I25" s="109"/>
    </row>
    <row r="26" spans="1:11" ht="13.5" customHeight="1" x14ac:dyDescent="0.2">
      <c r="A26" s="86" t="s">
        <v>2</v>
      </c>
      <c r="B26" s="86"/>
      <c r="C26" s="86"/>
      <c r="D26" s="86"/>
      <c r="E26" s="109"/>
      <c r="F26" s="110" t="s">
        <v>1</v>
      </c>
      <c r="G26" s="111"/>
      <c r="H26" s="111"/>
      <c r="I26" s="112"/>
      <c r="K26" s="2"/>
    </row>
    <row r="27" spans="1:11" ht="19.5" customHeight="1" x14ac:dyDescent="0.2">
      <c r="A27" s="113" t="s">
        <v>9</v>
      </c>
      <c r="B27" s="113"/>
      <c r="C27" s="73" t="s">
        <v>10</v>
      </c>
      <c r="D27" s="59" t="s">
        <v>11</v>
      </c>
      <c r="E27" s="109"/>
      <c r="F27" s="114" t="s">
        <v>86</v>
      </c>
      <c r="G27" s="115"/>
      <c r="H27" s="115"/>
      <c r="I27" s="116"/>
      <c r="K27" s="4"/>
    </row>
    <row r="28" spans="1:11" ht="18.75" x14ac:dyDescent="0.2">
      <c r="A28" s="42" t="str">
        <f>+'[1]II parte'!C9</f>
        <v>DIGH</v>
      </c>
      <c r="B28" s="42">
        <f>+'[1]II parte'!D9</f>
        <v>42370</v>
      </c>
      <c r="C28" s="42">
        <f>+'[1]II parte'!E9</f>
        <v>42415</v>
      </c>
      <c r="D28" s="60">
        <f>+C28-B28</f>
        <v>45</v>
      </c>
      <c r="E28" s="109"/>
      <c r="F28" s="117"/>
      <c r="G28" s="118"/>
      <c r="H28" s="118"/>
      <c r="I28" s="119"/>
      <c r="K28" s="4"/>
    </row>
    <row r="29" spans="1:11" ht="18.75" x14ac:dyDescent="0.2">
      <c r="A29" s="42" t="str">
        <f>+'[1]II parte'!C10</f>
        <v>Gerencia</v>
      </c>
      <c r="B29" s="42">
        <f>+'[1]II parte'!D10</f>
        <v>42370</v>
      </c>
      <c r="C29" s="42">
        <f>+'[1]II parte'!E10</f>
        <v>42415</v>
      </c>
      <c r="D29" s="60">
        <f t="shared" ref="D29:D37" si="0">+C29-B29</f>
        <v>45</v>
      </c>
      <c r="E29" s="72"/>
      <c r="F29" s="117"/>
      <c r="G29" s="118"/>
      <c r="H29" s="118"/>
      <c r="I29" s="119"/>
      <c r="K29" s="4"/>
    </row>
    <row r="30" spans="1:11" ht="18.75" x14ac:dyDescent="0.2">
      <c r="A30" s="42" t="str">
        <f>+'[1]II parte'!C11</f>
        <v>DIGH</v>
      </c>
      <c r="B30" s="42">
        <f>+'[1]II parte'!D11</f>
        <v>42415</v>
      </c>
      <c r="C30" s="42">
        <f>+'[1]II parte'!E11</f>
        <v>42434</v>
      </c>
      <c r="D30" s="60">
        <f t="shared" si="0"/>
        <v>19</v>
      </c>
      <c r="E30" s="72"/>
      <c r="F30" s="117"/>
      <c r="G30" s="118"/>
      <c r="H30" s="118"/>
      <c r="I30" s="119"/>
      <c r="K30" s="4"/>
    </row>
    <row r="31" spans="1:11" ht="22.5" x14ac:dyDescent="0.2">
      <c r="A31" s="42" t="str">
        <f>+'[1]II parte'!C12</f>
        <v>Gerencia - DIGH</v>
      </c>
      <c r="B31" s="42">
        <f>+'[1]II parte'!D12</f>
        <v>42434</v>
      </c>
      <c r="C31" s="42">
        <f>+'[1]II parte'!E12</f>
        <v>42724</v>
      </c>
      <c r="D31" s="60">
        <f t="shared" si="0"/>
        <v>290</v>
      </c>
      <c r="E31" s="72"/>
      <c r="F31" s="117"/>
      <c r="G31" s="118"/>
      <c r="H31" s="118"/>
      <c r="I31" s="119"/>
      <c r="K31" s="4"/>
    </row>
    <row r="32" spans="1:11" ht="22.5" x14ac:dyDescent="0.2">
      <c r="A32" s="42" t="str">
        <f>+'[1]II parte'!C13</f>
        <v>Gerencia y DIGH</v>
      </c>
      <c r="B32" s="42">
        <f>+'[1]II parte'!D13</f>
        <v>42370</v>
      </c>
      <c r="C32" s="42">
        <f>+'[1]II parte'!E13</f>
        <v>42460</v>
      </c>
      <c r="D32" s="60">
        <f t="shared" si="0"/>
        <v>90</v>
      </c>
      <c r="E32" s="72"/>
      <c r="F32" s="117"/>
      <c r="G32" s="118"/>
      <c r="H32" s="118"/>
      <c r="I32" s="119"/>
      <c r="K32" s="4"/>
    </row>
    <row r="33" spans="1:11" ht="18.75" x14ac:dyDescent="0.2">
      <c r="A33" s="42" t="str">
        <f>+'[1]II parte'!C14</f>
        <v>DIGH</v>
      </c>
      <c r="B33" s="42">
        <f>+'[1]II parte'!D14</f>
        <v>42461</v>
      </c>
      <c r="C33" s="42">
        <f>+'[1]II parte'!E14</f>
        <v>42521</v>
      </c>
      <c r="D33" s="60">
        <f t="shared" si="0"/>
        <v>60</v>
      </c>
      <c r="E33" s="72"/>
      <c r="F33" s="117"/>
      <c r="G33" s="118"/>
      <c r="H33" s="118"/>
      <c r="I33" s="119"/>
      <c r="K33" s="4"/>
    </row>
    <row r="34" spans="1:11" ht="18.75" x14ac:dyDescent="0.2">
      <c r="A34" s="42" t="str">
        <f>+'[1]II parte'!C15</f>
        <v>Junta Directiva</v>
      </c>
      <c r="B34" s="42">
        <f>+'[1]II parte'!D15</f>
        <v>42522</v>
      </c>
      <c r="C34" s="42">
        <f>+'[1]II parte'!E15</f>
        <v>42612</v>
      </c>
      <c r="D34" s="60">
        <f t="shared" si="0"/>
        <v>90</v>
      </c>
      <c r="E34" s="72"/>
      <c r="F34" s="117"/>
      <c r="G34" s="118"/>
      <c r="H34" s="118"/>
      <c r="I34" s="119"/>
      <c r="K34" s="4"/>
    </row>
    <row r="35" spans="1:11" ht="22.5" x14ac:dyDescent="0.2">
      <c r="A35" s="42" t="str">
        <f>+'[1]II parte'!C16</f>
        <v>Gerencia - DIGH</v>
      </c>
      <c r="B35" s="42">
        <f>+'[1]II parte'!D16</f>
        <v>42614</v>
      </c>
      <c r="C35" s="42">
        <f>+'[1]II parte'!E16</f>
        <v>42724</v>
      </c>
      <c r="D35" s="60">
        <f t="shared" si="0"/>
        <v>110</v>
      </c>
      <c r="E35" s="72"/>
      <c r="F35" s="117"/>
      <c r="G35" s="118"/>
      <c r="H35" s="118"/>
      <c r="I35" s="119"/>
      <c r="K35" s="4"/>
    </row>
    <row r="36" spans="1:11" ht="22.5" x14ac:dyDescent="0.2">
      <c r="A36" s="42" t="str">
        <f>+'[1]II parte'!C17</f>
        <v>DIGH - Gestion Informatica</v>
      </c>
      <c r="B36" s="42">
        <f>+'[1]II parte'!D17</f>
        <v>42370</v>
      </c>
      <c r="C36" s="42">
        <f>+'[1]II parte'!E17</f>
        <v>42689</v>
      </c>
      <c r="D36" s="60">
        <f t="shared" si="0"/>
        <v>319</v>
      </c>
      <c r="E36" s="72"/>
      <c r="F36" s="117"/>
      <c r="G36" s="118"/>
      <c r="H36" s="118"/>
      <c r="I36" s="119"/>
      <c r="K36" s="4"/>
    </row>
    <row r="37" spans="1:11" ht="18.75" x14ac:dyDescent="0.2">
      <c r="A37" s="42" t="str">
        <f>+'[1]II parte'!C18</f>
        <v>DIGH</v>
      </c>
      <c r="B37" s="42">
        <f>+'[1]II parte'!D18</f>
        <v>42689</v>
      </c>
      <c r="C37" s="42">
        <f>+'[1]II parte'!E18</f>
        <v>42724</v>
      </c>
      <c r="D37" s="60">
        <f t="shared" si="0"/>
        <v>35</v>
      </c>
      <c r="E37" s="72"/>
      <c r="F37" s="120"/>
      <c r="G37" s="121"/>
      <c r="H37" s="121"/>
      <c r="I37" s="122"/>
      <c r="K37" s="4"/>
    </row>
    <row r="38" spans="1:11" ht="18.75" x14ac:dyDescent="0.2">
      <c r="A38" s="62"/>
      <c r="B38" s="62"/>
      <c r="C38" s="62"/>
      <c r="D38" s="63"/>
      <c r="E38" s="72"/>
      <c r="F38" s="64"/>
      <c r="G38" s="64"/>
      <c r="H38" s="64"/>
      <c r="I38" s="64"/>
      <c r="K38" s="4"/>
    </row>
    <row r="39" spans="1:11" x14ac:dyDescent="0.2">
      <c r="A39" s="109"/>
      <c r="B39" s="109"/>
      <c r="C39" s="109"/>
      <c r="D39" s="109"/>
      <c r="E39" s="109"/>
      <c r="F39" s="109"/>
      <c r="G39" s="109"/>
      <c r="H39" s="109"/>
      <c r="I39" s="109"/>
    </row>
    <row r="40" spans="1:11" x14ac:dyDescent="0.2">
      <c r="A40" s="156" t="s">
        <v>87</v>
      </c>
      <c r="B40" s="157"/>
      <c r="C40" s="157"/>
      <c r="D40" s="157"/>
      <c r="E40" s="157"/>
      <c r="F40" s="157"/>
      <c r="G40" s="157"/>
      <c r="H40" s="157"/>
      <c r="I40" s="158"/>
      <c r="K40" s="2"/>
    </row>
    <row r="41" spans="1:11" ht="18.75" x14ac:dyDescent="0.2">
      <c r="A41" s="159"/>
      <c r="B41" s="160"/>
      <c r="C41" s="160"/>
      <c r="D41" s="160"/>
      <c r="E41" s="160"/>
      <c r="F41" s="160"/>
      <c r="G41" s="160"/>
      <c r="H41" s="160"/>
      <c r="I41" s="161"/>
      <c r="K41" s="4"/>
    </row>
    <row r="42" spans="1:11" x14ac:dyDescent="0.2">
      <c r="A42" s="109"/>
      <c r="B42" s="109"/>
      <c r="C42" s="109"/>
      <c r="D42" s="109"/>
      <c r="E42" s="109"/>
      <c r="F42" s="109"/>
      <c r="G42" s="109"/>
      <c r="H42" s="109"/>
      <c r="I42" s="109"/>
    </row>
    <row r="43" spans="1:11" x14ac:dyDescent="0.2">
      <c r="A43" s="103" t="s">
        <v>72</v>
      </c>
      <c r="B43" s="104"/>
      <c r="C43" s="104"/>
      <c r="D43" s="104"/>
      <c r="E43" s="104"/>
      <c r="F43" s="104"/>
      <c r="G43" s="104"/>
      <c r="H43" s="104"/>
      <c r="I43" s="105"/>
      <c r="K43" s="2"/>
    </row>
    <row r="44" spans="1:11" ht="18.75" x14ac:dyDescent="0.2">
      <c r="A44" s="106"/>
      <c r="B44" s="107"/>
      <c r="C44" s="107"/>
      <c r="D44" s="107"/>
      <c r="E44" s="107"/>
      <c r="F44" s="107"/>
      <c r="G44" s="107"/>
      <c r="H44" s="107"/>
      <c r="I44" s="108"/>
      <c r="K44" s="4"/>
    </row>
    <row r="45" spans="1:11" x14ac:dyDescent="0.2">
      <c r="A45" s="109"/>
      <c r="B45" s="109"/>
      <c r="C45" s="109"/>
      <c r="D45" s="109"/>
      <c r="E45" s="109"/>
      <c r="F45" s="109"/>
      <c r="G45" s="109"/>
      <c r="H45" s="109"/>
      <c r="I45" s="109"/>
    </row>
    <row r="46" spans="1:11" ht="18.75" x14ac:dyDescent="0.2">
      <c r="A46" s="103" t="s">
        <v>88</v>
      </c>
      <c r="B46" s="104"/>
      <c r="C46" s="104"/>
      <c r="D46" s="104"/>
      <c r="E46" s="104"/>
      <c r="F46" s="104"/>
      <c r="G46" s="104"/>
      <c r="H46" s="104"/>
      <c r="I46" s="105"/>
      <c r="K46" s="4"/>
    </row>
    <row r="47" spans="1:11" ht="39.75" customHeight="1" x14ac:dyDescent="0.2">
      <c r="A47" s="106"/>
      <c r="B47" s="107"/>
      <c r="C47" s="107"/>
      <c r="D47" s="107"/>
      <c r="E47" s="107"/>
      <c r="F47" s="107"/>
      <c r="G47" s="107"/>
      <c r="H47" s="107"/>
      <c r="I47" s="108"/>
    </row>
    <row r="48" spans="1:11" x14ac:dyDescent="0.2">
      <c r="A48" s="109"/>
      <c r="B48" s="109"/>
      <c r="C48" s="109"/>
      <c r="D48" s="109"/>
      <c r="E48" s="109"/>
      <c r="F48" s="109"/>
      <c r="G48" s="109"/>
      <c r="H48" s="109"/>
      <c r="I48" s="109"/>
    </row>
    <row r="49" spans="1:9" ht="19.5" customHeight="1" x14ac:dyDescent="0.2">
      <c r="A49" s="103" t="s">
        <v>73</v>
      </c>
      <c r="B49" s="104"/>
      <c r="C49" s="104"/>
      <c r="D49" s="104"/>
      <c r="E49" s="104"/>
      <c r="F49" s="104"/>
      <c r="G49" s="104"/>
      <c r="H49" s="104"/>
      <c r="I49" s="105"/>
    </row>
    <row r="50" spans="1:9" ht="16.5" customHeight="1" x14ac:dyDescent="0.2">
      <c r="A50" s="106"/>
      <c r="B50" s="107"/>
      <c r="C50" s="107"/>
      <c r="D50" s="107"/>
      <c r="E50" s="107"/>
      <c r="F50" s="107"/>
      <c r="G50" s="107"/>
      <c r="H50" s="107"/>
      <c r="I50" s="108"/>
    </row>
    <row r="51" spans="1:9" x14ac:dyDescent="0.2">
      <c r="A51" s="123"/>
      <c r="B51" s="123"/>
      <c r="C51" s="123"/>
      <c r="D51" s="123"/>
      <c r="E51" s="123"/>
      <c r="F51" s="123"/>
      <c r="G51" s="123"/>
      <c r="H51" s="123"/>
      <c r="I51" s="123"/>
    </row>
  </sheetData>
  <mergeCells count="22">
    <mergeCell ref="A48:I48"/>
    <mergeCell ref="A49:I50"/>
    <mergeCell ref="A51:I51"/>
    <mergeCell ref="A39:I39"/>
    <mergeCell ref="A40:I41"/>
    <mergeCell ref="A42:I42"/>
    <mergeCell ref="A43:I44"/>
    <mergeCell ref="A45:I45"/>
    <mergeCell ref="A46:I47"/>
    <mergeCell ref="A23:I24"/>
    <mergeCell ref="A25:I25"/>
    <mergeCell ref="A26:D26"/>
    <mergeCell ref="E26:E28"/>
    <mergeCell ref="F26:I26"/>
    <mergeCell ref="A27:B27"/>
    <mergeCell ref="F27:I37"/>
    <mergeCell ref="A1:I1"/>
    <mergeCell ref="A2:I2"/>
    <mergeCell ref="A3:I4"/>
    <mergeCell ref="A5:I5"/>
    <mergeCell ref="A6:I21"/>
    <mergeCell ref="A22:I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10" workbookViewId="0">
      <selection activeCell="B31" sqref="B31"/>
    </sheetView>
  </sheetViews>
  <sheetFormatPr baseColWidth="10" defaultColWidth="11.42578125" defaultRowHeight="12.75" x14ac:dyDescent="0.2"/>
  <cols>
    <col min="1" max="4" width="11.42578125" style="1"/>
    <col min="5" max="5" width="9.140625" style="1" customWidth="1"/>
    <col min="6" max="8" width="11.42578125" style="1"/>
    <col min="9" max="9" width="29" style="1" customWidth="1"/>
    <col min="10" max="16384" width="11.42578125" style="1"/>
  </cols>
  <sheetData>
    <row r="1" spans="1:11" ht="25.5" customHeight="1" x14ac:dyDescent="0.2">
      <c r="A1" s="85" t="s">
        <v>0</v>
      </c>
      <c r="B1" s="85"/>
      <c r="C1" s="85"/>
      <c r="D1" s="85"/>
      <c r="E1" s="85"/>
      <c r="F1" s="85"/>
      <c r="G1" s="85"/>
      <c r="H1" s="85"/>
      <c r="I1" s="85"/>
    </row>
    <row r="2" spans="1:11" x14ac:dyDescent="0.2">
      <c r="A2" s="96"/>
      <c r="B2" s="96"/>
      <c r="C2" s="96"/>
      <c r="D2" s="96"/>
      <c r="E2" s="96"/>
      <c r="F2" s="96"/>
      <c r="G2" s="96"/>
      <c r="H2" s="96"/>
      <c r="I2" s="96"/>
    </row>
    <row r="3" spans="1:11" ht="12.75" customHeight="1" x14ac:dyDescent="0.2">
      <c r="A3" s="86" t="s">
        <v>75</v>
      </c>
      <c r="B3" s="86"/>
      <c r="C3" s="86"/>
      <c r="D3" s="86"/>
      <c r="E3" s="86"/>
      <c r="F3" s="86"/>
      <c r="G3" s="86"/>
      <c r="H3" s="86"/>
      <c r="I3" s="86"/>
    </row>
    <row r="4" spans="1:11" ht="13.5" customHeight="1" x14ac:dyDescent="0.2">
      <c r="A4" s="86"/>
      <c r="B4" s="86"/>
      <c r="C4" s="86"/>
      <c r="D4" s="86"/>
      <c r="E4" s="86"/>
      <c r="F4" s="86"/>
      <c r="G4" s="86"/>
      <c r="H4" s="86"/>
      <c r="I4" s="86"/>
    </row>
    <row r="5" spans="1:11" x14ac:dyDescent="0.2">
      <c r="A5" s="84"/>
      <c r="B5" s="84"/>
      <c r="C5" s="84"/>
      <c r="D5" s="84"/>
      <c r="E5" s="84"/>
      <c r="F5" s="84"/>
      <c r="G5" s="84"/>
      <c r="H5" s="84"/>
      <c r="I5" s="84"/>
    </row>
    <row r="6" spans="1:11" ht="12.75" customHeight="1" x14ac:dyDescent="0.2">
      <c r="A6" s="87" t="s">
        <v>84</v>
      </c>
      <c r="B6" s="88"/>
      <c r="C6" s="88"/>
      <c r="D6" s="88"/>
      <c r="E6" s="88"/>
      <c r="F6" s="88"/>
      <c r="G6" s="88"/>
      <c r="H6" s="88"/>
      <c r="I6" s="89"/>
      <c r="K6" s="2"/>
    </row>
    <row r="7" spans="1:11" x14ac:dyDescent="0.2">
      <c r="A7" s="90"/>
      <c r="B7" s="91"/>
      <c r="C7" s="91"/>
      <c r="D7" s="91"/>
      <c r="E7" s="91"/>
      <c r="F7" s="91"/>
      <c r="G7" s="91"/>
      <c r="H7" s="91"/>
      <c r="I7" s="92"/>
      <c r="K7" s="2"/>
    </row>
    <row r="8" spans="1:11" ht="21" x14ac:dyDescent="0.2">
      <c r="A8" s="90"/>
      <c r="B8" s="91"/>
      <c r="C8" s="91"/>
      <c r="D8" s="91"/>
      <c r="E8" s="91"/>
      <c r="F8" s="91"/>
      <c r="G8" s="91"/>
      <c r="H8" s="91"/>
      <c r="I8" s="92"/>
      <c r="K8" s="3"/>
    </row>
    <row r="9" spans="1:11" ht="21" x14ac:dyDescent="0.2">
      <c r="A9" s="90"/>
      <c r="B9" s="91"/>
      <c r="C9" s="91"/>
      <c r="D9" s="91"/>
      <c r="E9" s="91"/>
      <c r="F9" s="91"/>
      <c r="G9" s="91"/>
      <c r="H9" s="91"/>
      <c r="I9" s="92"/>
      <c r="K9" s="3"/>
    </row>
    <row r="10" spans="1:11" ht="21" x14ac:dyDescent="0.2">
      <c r="A10" s="90"/>
      <c r="B10" s="91"/>
      <c r="C10" s="91"/>
      <c r="D10" s="91"/>
      <c r="E10" s="91"/>
      <c r="F10" s="91"/>
      <c r="G10" s="91"/>
      <c r="H10" s="91"/>
      <c r="I10" s="92"/>
      <c r="K10" s="3"/>
    </row>
    <row r="11" spans="1:11" ht="21" x14ac:dyDescent="0.2">
      <c r="A11" s="90"/>
      <c r="B11" s="91"/>
      <c r="C11" s="91"/>
      <c r="D11" s="91"/>
      <c r="E11" s="91"/>
      <c r="F11" s="91"/>
      <c r="G11" s="91"/>
      <c r="H11" s="91"/>
      <c r="I11" s="92"/>
      <c r="K11" s="3"/>
    </row>
    <row r="12" spans="1:11" ht="21" x14ac:dyDescent="0.2">
      <c r="A12" s="90"/>
      <c r="B12" s="91"/>
      <c r="C12" s="91"/>
      <c r="D12" s="91"/>
      <c r="E12" s="91"/>
      <c r="F12" s="91"/>
      <c r="G12" s="91"/>
      <c r="H12" s="91"/>
      <c r="I12" s="92"/>
      <c r="K12" s="3"/>
    </row>
    <row r="13" spans="1:11" ht="21" x14ac:dyDescent="0.2">
      <c r="A13" s="90"/>
      <c r="B13" s="91"/>
      <c r="C13" s="91"/>
      <c r="D13" s="91"/>
      <c r="E13" s="91"/>
      <c r="F13" s="91"/>
      <c r="G13" s="91"/>
      <c r="H13" s="91"/>
      <c r="I13" s="92"/>
      <c r="K13" s="3"/>
    </row>
    <row r="14" spans="1:11" ht="21" x14ac:dyDescent="0.2">
      <c r="A14" s="90"/>
      <c r="B14" s="91"/>
      <c r="C14" s="91"/>
      <c r="D14" s="91"/>
      <c r="E14" s="91"/>
      <c r="F14" s="91"/>
      <c r="G14" s="91"/>
      <c r="H14" s="91"/>
      <c r="I14" s="92"/>
      <c r="K14" s="3"/>
    </row>
    <row r="15" spans="1:11" ht="21" x14ac:dyDescent="0.2">
      <c r="A15" s="90"/>
      <c r="B15" s="91"/>
      <c r="C15" s="91"/>
      <c r="D15" s="91"/>
      <c r="E15" s="91"/>
      <c r="F15" s="91"/>
      <c r="G15" s="91"/>
      <c r="H15" s="91"/>
      <c r="I15" s="92"/>
      <c r="K15" s="3"/>
    </row>
    <row r="16" spans="1:11" ht="21" x14ac:dyDescent="0.2">
      <c r="A16" s="90"/>
      <c r="B16" s="91"/>
      <c r="C16" s="91"/>
      <c r="D16" s="91"/>
      <c r="E16" s="91"/>
      <c r="F16" s="91"/>
      <c r="G16" s="91"/>
      <c r="H16" s="91"/>
      <c r="I16" s="92"/>
      <c r="K16" s="3"/>
    </row>
    <row r="17" spans="1:11" ht="21" x14ac:dyDescent="0.2">
      <c r="A17" s="90"/>
      <c r="B17" s="91"/>
      <c r="C17" s="91"/>
      <c r="D17" s="91"/>
      <c r="E17" s="91"/>
      <c r="F17" s="91"/>
      <c r="G17" s="91"/>
      <c r="H17" s="91"/>
      <c r="I17" s="92"/>
      <c r="K17" s="3"/>
    </row>
    <row r="18" spans="1:11" ht="21" x14ac:dyDescent="0.2">
      <c r="A18" s="90"/>
      <c r="B18" s="91"/>
      <c r="C18" s="91"/>
      <c r="D18" s="91"/>
      <c r="E18" s="91"/>
      <c r="F18" s="91"/>
      <c r="G18" s="91"/>
      <c r="H18" s="91"/>
      <c r="I18" s="92"/>
      <c r="K18" s="3"/>
    </row>
    <row r="19" spans="1:11" ht="21" x14ac:dyDescent="0.2">
      <c r="A19" s="90"/>
      <c r="B19" s="91"/>
      <c r="C19" s="91"/>
      <c r="D19" s="91"/>
      <c r="E19" s="91"/>
      <c r="F19" s="91"/>
      <c r="G19" s="91"/>
      <c r="H19" s="91"/>
      <c r="I19" s="92"/>
      <c r="K19" s="3"/>
    </row>
    <row r="20" spans="1:11" ht="21" x14ac:dyDescent="0.2">
      <c r="A20" s="90"/>
      <c r="B20" s="91"/>
      <c r="C20" s="91"/>
      <c r="D20" s="91"/>
      <c r="E20" s="91"/>
      <c r="F20" s="91"/>
      <c r="G20" s="91"/>
      <c r="H20" s="91"/>
      <c r="I20" s="92"/>
      <c r="K20" s="3"/>
    </row>
    <row r="21" spans="1:11" ht="24.75" customHeight="1" x14ac:dyDescent="0.2">
      <c r="A21" s="93"/>
      <c r="B21" s="94"/>
      <c r="C21" s="94"/>
      <c r="D21" s="94"/>
      <c r="E21" s="94"/>
      <c r="F21" s="94"/>
      <c r="G21" s="94"/>
      <c r="H21" s="94"/>
      <c r="I21" s="95"/>
    </row>
    <row r="22" spans="1:11" x14ac:dyDescent="0.2">
      <c r="A22" s="84"/>
      <c r="B22" s="84"/>
      <c r="C22" s="84"/>
      <c r="D22" s="84"/>
      <c r="E22" s="84"/>
      <c r="F22" s="84"/>
      <c r="G22" s="84"/>
      <c r="H22" s="84"/>
      <c r="I22" s="84"/>
    </row>
    <row r="23" spans="1:11" ht="12.75" customHeight="1" x14ac:dyDescent="0.2">
      <c r="A23" s="86" t="s">
        <v>74</v>
      </c>
      <c r="B23" s="86"/>
      <c r="C23" s="86"/>
      <c r="D23" s="86"/>
      <c r="E23" s="86"/>
      <c r="F23" s="86"/>
      <c r="G23" s="86"/>
      <c r="H23" s="86"/>
      <c r="I23" s="86"/>
    </row>
    <row r="24" spans="1:11" ht="15" x14ac:dyDescent="0.25">
      <c r="A24" s="86"/>
      <c r="B24" s="86"/>
      <c r="C24" s="86"/>
      <c r="D24" s="86"/>
      <c r="E24" s="86"/>
      <c r="F24" s="86"/>
      <c r="G24" s="86"/>
      <c r="H24" s="86"/>
      <c r="I24" s="86"/>
      <c r="K24" s="17"/>
    </row>
    <row r="25" spans="1:11" x14ac:dyDescent="0.2">
      <c r="A25" s="109"/>
      <c r="B25" s="109"/>
      <c r="C25" s="109"/>
      <c r="D25" s="109"/>
      <c r="E25" s="109"/>
      <c r="F25" s="109"/>
      <c r="G25" s="109"/>
      <c r="H25" s="109"/>
      <c r="I25" s="109"/>
    </row>
    <row r="26" spans="1:11" ht="13.5" customHeight="1" x14ac:dyDescent="0.2">
      <c r="A26" s="86" t="s">
        <v>2</v>
      </c>
      <c r="B26" s="86"/>
      <c r="C26" s="86"/>
      <c r="D26" s="86"/>
      <c r="E26" s="109"/>
      <c r="F26" s="110" t="s">
        <v>1</v>
      </c>
      <c r="G26" s="111"/>
      <c r="H26" s="111"/>
      <c r="I26" s="112"/>
      <c r="K26" s="2"/>
    </row>
    <row r="27" spans="1:11" ht="19.5" customHeight="1" x14ac:dyDescent="0.2">
      <c r="A27" s="113" t="s">
        <v>9</v>
      </c>
      <c r="B27" s="113"/>
      <c r="C27" s="58" t="s">
        <v>10</v>
      </c>
      <c r="D27" s="59" t="s">
        <v>11</v>
      </c>
      <c r="E27" s="109"/>
      <c r="F27" s="114" t="s">
        <v>77</v>
      </c>
      <c r="G27" s="115"/>
      <c r="H27" s="115"/>
      <c r="I27" s="116"/>
      <c r="K27" s="4"/>
    </row>
    <row r="28" spans="1:11" ht="18.75" x14ac:dyDescent="0.2">
      <c r="A28" s="42" t="str">
        <f>+'II parte2017 Continuación 2016'!C9</f>
        <v>Gerencia</v>
      </c>
      <c r="B28" s="75">
        <f>+'II parte2017 Continuación 2016'!D9</f>
        <v>42736</v>
      </c>
      <c r="C28" s="75">
        <f>+'II parte2017 Continuación 2016'!E9</f>
        <v>42855</v>
      </c>
      <c r="D28" s="60">
        <f>+C28-B28</f>
        <v>119</v>
      </c>
      <c r="E28" s="109"/>
      <c r="F28" s="117"/>
      <c r="G28" s="118"/>
      <c r="H28" s="118"/>
      <c r="I28" s="119"/>
      <c r="K28" s="4"/>
    </row>
    <row r="29" spans="1:11" ht="45.75" customHeight="1" x14ac:dyDescent="0.2">
      <c r="A29" s="42" t="str">
        <f>+'II parte2017 Continuación 2016'!C10</f>
        <v>Gerencia y DIGH</v>
      </c>
      <c r="B29" s="75">
        <f>+'II parte2017 Continuación 2016'!D10</f>
        <v>42736</v>
      </c>
      <c r="C29" s="75">
        <f>+'II parte2017 Continuación 2016'!E10</f>
        <v>42916</v>
      </c>
      <c r="D29" s="60">
        <f t="shared" ref="D29:D30" si="0">+C29-B29</f>
        <v>180</v>
      </c>
      <c r="E29" s="61"/>
      <c r="F29" s="117"/>
      <c r="G29" s="118"/>
      <c r="H29" s="118"/>
      <c r="I29" s="119"/>
      <c r="K29" s="4"/>
    </row>
    <row r="30" spans="1:11" ht="42" customHeight="1" x14ac:dyDescent="0.2">
      <c r="A30" s="42" t="str">
        <f>+'II parte2017 Continuación 2016'!C11</f>
        <v xml:space="preserve">Dirección DIGH y Gerencia </v>
      </c>
      <c r="B30" s="75">
        <f>+'II parte2017 Continuación 2016'!D11</f>
        <v>42736</v>
      </c>
      <c r="C30" s="75">
        <f>+'II parte2017 Continuación 2016'!E11</f>
        <v>42916</v>
      </c>
      <c r="D30" s="60">
        <f t="shared" si="0"/>
        <v>180</v>
      </c>
      <c r="E30" s="61"/>
      <c r="F30" s="120"/>
      <c r="G30" s="121"/>
      <c r="H30" s="121"/>
      <c r="I30" s="122"/>
      <c r="K30" s="4"/>
    </row>
    <row r="31" spans="1:11" ht="18.75" x14ac:dyDescent="0.2">
      <c r="A31" s="62"/>
      <c r="B31" s="62"/>
      <c r="C31" s="62"/>
      <c r="D31" s="63"/>
      <c r="E31" s="61"/>
      <c r="F31" s="64"/>
      <c r="G31" s="64"/>
      <c r="H31" s="64"/>
      <c r="I31" s="64"/>
      <c r="K31" s="4"/>
    </row>
    <row r="32" spans="1:11" x14ac:dyDescent="0.2">
      <c r="A32" s="109"/>
      <c r="B32" s="109"/>
      <c r="C32" s="109"/>
      <c r="D32" s="109"/>
      <c r="E32" s="109"/>
      <c r="F32" s="109"/>
      <c r="G32" s="109"/>
      <c r="H32" s="109"/>
      <c r="I32" s="109"/>
    </row>
    <row r="33" spans="1:11" x14ac:dyDescent="0.2">
      <c r="A33" s="97" t="s">
        <v>78</v>
      </c>
      <c r="B33" s="98"/>
      <c r="C33" s="98"/>
      <c r="D33" s="98"/>
      <c r="E33" s="98"/>
      <c r="F33" s="98"/>
      <c r="G33" s="98"/>
      <c r="H33" s="98"/>
      <c r="I33" s="99"/>
      <c r="K33" s="2"/>
    </row>
    <row r="34" spans="1:11" ht="18.75" x14ac:dyDescent="0.2">
      <c r="A34" s="100"/>
      <c r="B34" s="101"/>
      <c r="C34" s="101"/>
      <c r="D34" s="101"/>
      <c r="E34" s="101"/>
      <c r="F34" s="101"/>
      <c r="G34" s="101"/>
      <c r="H34" s="101"/>
      <c r="I34" s="102"/>
      <c r="K34" s="4"/>
    </row>
    <row r="35" spans="1:11" x14ac:dyDescent="0.2">
      <c r="A35" s="109"/>
      <c r="B35" s="109"/>
      <c r="C35" s="109"/>
      <c r="D35" s="109"/>
      <c r="E35" s="109"/>
      <c r="F35" s="109"/>
      <c r="G35" s="109"/>
      <c r="H35" s="109"/>
      <c r="I35" s="109"/>
    </row>
    <row r="36" spans="1:11" x14ac:dyDescent="0.2">
      <c r="A36" s="103" t="s">
        <v>72</v>
      </c>
      <c r="B36" s="104"/>
      <c r="C36" s="104"/>
      <c r="D36" s="104"/>
      <c r="E36" s="104"/>
      <c r="F36" s="104"/>
      <c r="G36" s="104"/>
      <c r="H36" s="104"/>
      <c r="I36" s="105"/>
      <c r="K36" s="2"/>
    </row>
    <row r="37" spans="1:11" ht="8.25" customHeight="1" x14ac:dyDescent="0.2">
      <c r="A37" s="106"/>
      <c r="B37" s="107"/>
      <c r="C37" s="107"/>
      <c r="D37" s="107"/>
      <c r="E37" s="107"/>
      <c r="F37" s="107"/>
      <c r="G37" s="107"/>
      <c r="H37" s="107"/>
      <c r="I37" s="108"/>
      <c r="K37" s="4"/>
    </row>
    <row r="38" spans="1:11" x14ac:dyDescent="0.2">
      <c r="A38" s="109"/>
      <c r="B38" s="109"/>
      <c r="C38" s="109"/>
      <c r="D38" s="109"/>
      <c r="E38" s="109"/>
      <c r="F38" s="109"/>
      <c r="G38" s="109"/>
      <c r="H38" s="109"/>
      <c r="I38" s="109"/>
    </row>
    <row r="39" spans="1:11" ht="18.75" x14ac:dyDescent="0.2">
      <c r="A39" s="103" t="s">
        <v>79</v>
      </c>
      <c r="B39" s="104"/>
      <c r="C39" s="104"/>
      <c r="D39" s="104"/>
      <c r="E39" s="104"/>
      <c r="F39" s="104"/>
      <c r="G39" s="104"/>
      <c r="H39" s="104"/>
      <c r="I39" s="105"/>
      <c r="K39" s="4"/>
    </row>
    <row r="40" spans="1:11" ht="12" customHeight="1" x14ac:dyDescent="0.2">
      <c r="A40" s="106"/>
      <c r="B40" s="107"/>
      <c r="C40" s="107"/>
      <c r="D40" s="107"/>
      <c r="E40" s="107"/>
      <c r="F40" s="107"/>
      <c r="G40" s="107"/>
      <c r="H40" s="107"/>
      <c r="I40" s="108"/>
    </row>
    <row r="41" spans="1:11" x14ac:dyDescent="0.2">
      <c r="A41" s="109"/>
      <c r="B41" s="109"/>
      <c r="C41" s="109"/>
      <c r="D41" s="109"/>
      <c r="E41" s="109"/>
      <c r="F41" s="109"/>
      <c r="G41" s="109"/>
      <c r="H41" s="109"/>
      <c r="I41" s="109"/>
    </row>
    <row r="42" spans="1:11" ht="19.5" customHeight="1" x14ac:dyDescent="0.2">
      <c r="A42" s="103" t="s">
        <v>73</v>
      </c>
      <c r="B42" s="104"/>
      <c r="C42" s="104"/>
      <c r="D42" s="104"/>
      <c r="E42" s="104"/>
      <c r="F42" s="104"/>
      <c r="G42" s="104"/>
      <c r="H42" s="104"/>
      <c r="I42" s="105"/>
    </row>
    <row r="43" spans="1:11" ht="16.5" customHeight="1" x14ac:dyDescent="0.2">
      <c r="A43" s="106"/>
      <c r="B43" s="107"/>
      <c r="C43" s="107"/>
      <c r="D43" s="107"/>
      <c r="E43" s="107"/>
      <c r="F43" s="107"/>
      <c r="G43" s="107"/>
      <c r="H43" s="107"/>
      <c r="I43" s="108"/>
    </row>
    <row r="44" spans="1:11" x14ac:dyDescent="0.2">
      <c r="A44" s="123"/>
      <c r="B44" s="123"/>
      <c r="C44" s="123"/>
      <c r="D44" s="123"/>
      <c r="E44" s="123"/>
      <c r="F44" s="123"/>
      <c r="G44" s="123"/>
      <c r="H44" s="123"/>
      <c r="I44" s="123"/>
    </row>
  </sheetData>
  <mergeCells count="22">
    <mergeCell ref="A42:I43"/>
    <mergeCell ref="A44:I44"/>
    <mergeCell ref="A41:I41"/>
    <mergeCell ref="A38:I38"/>
    <mergeCell ref="A39:I40"/>
    <mergeCell ref="A23:I24"/>
    <mergeCell ref="A33:I34"/>
    <mergeCell ref="A36:I37"/>
    <mergeCell ref="A32:I32"/>
    <mergeCell ref="A35:I35"/>
    <mergeCell ref="E26:E28"/>
    <mergeCell ref="A25:I25"/>
    <mergeCell ref="F26:I26"/>
    <mergeCell ref="A27:B27"/>
    <mergeCell ref="A26:D26"/>
    <mergeCell ref="F27:I30"/>
    <mergeCell ref="A22:I22"/>
    <mergeCell ref="A1:I1"/>
    <mergeCell ref="A3:I4"/>
    <mergeCell ref="A6:I21"/>
    <mergeCell ref="A5:I5"/>
    <mergeCell ref="A2:I2"/>
  </mergeCells>
  <pageMargins left="0.11811023622047245" right="0.11811023622047245"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9"/>
  <sheetViews>
    <sheetView topLeftCell="B1" workbookViewId="0">
      <selection activeCell="B9" sqref="B9"/>
    </sheetView>
  </sheetViews>
  <sheetFormatPr baseColWidth="10" defaultColWidth="3.140625" defaultRowHeight="16.5" x14ac:dyDescent="0.25"/>
  <cols>
    <col min="1" max="1" width="3" style="5" customWidth="1"/>
    <col min="2" max="2" width="113" style="55" customWidth="1"/>
    <col min="3" max="3" width="18.140625" style="7" customWidth="1"/>
    <col min="4" max="4" width="15.5703125" style="7" customWidth="1"/>
    <col min="5" max="5" width="14.85546875" style="7" customWidth="1"/>
    <col min="6" max="6" width="11.7109375" style="6" customWidth="1"/>
    <col min="7" max="7" width="15.85546875" style="6" customWidth="1"/>
    <col min="8" max="8" width="11.42578125" style="6" customWidth="1"/>
    <col min="9" max="9" width="13.28515625" style="6" customWidth="1"/>
    <col min="10" max="10" width="36.7109375" style="21" customWidth="1"/>
    <col min="11" max="20" width="3.140625" style="5"/>
    <col min="21" max="22" width="6.85546875" style="5" customWidth="1"/>
    <col min="23" max="23" width="6.5703125" style="5" customWidth="1"/>
    <col min="24" max="16384" width="3.140625" style="5"/>
  </cols>
  <sheetData>
    <row r="2" spans="1:28" ht="14.25" x14ac:dyDescent="0.2">
      <c r="B2" s="124" t="s">
        <v>8</v>
      </c>
      <c r="C2" s="124"/>
      <c r="D2" s="124"/>
      <c r="E2" s="124"/>
      <c r="F2" s="124"/>
      <c r="G2" s="124"/>
      <c r="H2" s="124"/>
      <c r="I2" s="124"/>
      <c r="J2" s="124"/>
    </row>
    <row r="3" spans="1:28" ht="21" customHeight="1" x14ac:dyDescent="0.2">
      <c r="B3" s="124"/>
      <c r="C3" s="124"/>
      <c r="D3" s="124"/>
      <c r="E3" s="124"/>
      <c r="F3" s="124"/>
      <c r="G3" s="124"/>
      <c r="H3" s="124"/>
      <c r="I3" s="124"/>
      <c r="J3" s="124"/>
    </row>
    <row r="4" spans="1:28" ht="18.75" customHeight="1" x14ac:dyDescent="0.2">
      <c r="B4" s="124"/>
      <c r="C4" s="124"/>
      <c r="D4" s="124"/>
      <c r="E4" s="124"/>
      <c r="F4" s="124"/>
      <c r="G4" s="124"/>
      <c r="H4" s="124"/>
      <c r="I4" s="124"/>
      <c r="J4" s="124"/>
    </row>
    <row r="6" spans="1:28" ht="14.25" x14ac:dyDescent="0.2">
      <c r="A6" s="8"/>
      <c r="B6" s="53"/>
      <c r="C6" s="9"/>
      <c r="D6" s="9"/>
      <c r="E6" s="9"/>
      <c r="F6" s="9"/>
      <c r="G6" s="9"/>
      <c r="H6" s="9"/>
      <c r="I6" s="9"/>
      <c r="J6" s="19"/>
    </row>
    <row r="7" spans="1:28" s="14" customFormat="1" ht="50.25" customHeight="1" x14ac:dyDescent="0.2">
      <c r="A7" s="22" t="s">
        <v>12</v>
      </c>
      <c r="B7" s="53" t="s">
        <v>4</v>
      </c>
      <c r="C7" s="10" t="s">
        <v>3</v>
      </c>
      <c r="D7" s="11" t="s">
        <v>6</v>
      </c>
      <c r="E7" s="11" t="s">
        <v>7</v>
      </c>
      <c r="F7" s="10" t="s">
        <v>5</v>
      </c>
      <c r="G7" s="12" t="s">
        <v>83</v>
      </c>
      <c r="H7" s="13"/>
      <c r="I7" s="13"/>
      <c r="J7" s="20"/>
    </row>
    <row r="8" spans="1:28" ht="15.75" customHeight="1" x14ac:dyDescent="0.2">
      <c r="B8" s="54"/>
      <c r="C8" s="52"/>
      <c r="D8" s="52"/>
      <c r="E8" s="52"/>
      <c r="F8" s="52"/>
      <c r="G8" s="51" t="e">
        <f>+AVERAGE(G9:G11)</f>
        <v>#DIV/0!</v>
      </c>
      <c r="H8" s="52"/>
      <c r="I8" s="15"/>
      <c r="K8" s="6"/>
    </row>
    <row r="9" spans="1:28" ht="297.75" customHeight="1" x14ac:dyDescent="0.25">
      <c r="A9" s="16">
        <v>2</v>
      </c>
      <c r="B9" s="67" t="s">
        <v>89</v>
      </c>
      <c r="C9" s="43" t="s">
        <v>67</v>
      </c>
      <c r="D9" s="74">
        <v>42736</v>
      </c>
      <c r="E9" s="44">
        <v>42855</v>
      </c>
      <c r="F9" s="45">
        <f>E9-D9</f>
        <v>119</v>
      </c>
      <c r="G9" s="66"/>
      <c r="H9" s="46"/>
      <c r="I9" s="18"/>
    </row>
    <row r="10" spans="1:28" ht="237.75" customHeight="1" x14ac:dyDescent="0.25">
      <c r="A10" s="16">
        <v>5</v>
      </c>
      <c r="B10" s="67" t="s">
        <v>90</v>
      </c>
      <c r="C10" s="43" t="s">
        <v>68</v>
      </c>
      <c r="D10" s="44">
        <v>42736</v>
      </c>
      <c r="E10" s="44">
        <v>42916</v>
      </c>
      <c r="F10" s="45">
        <f>E10-D10</f>
        <v>180</v>
      </c>
      <c r="G10" s="66"/>
      <c r="H10" s="68"/>
      <c r="I10" s="18"/>
    </row>
    <row r="11" spans="1:28" ht="333.75" customHeight="1" x14ac:dyDescent="0.25">
      <c r="A11" s="16"/>
      <c r="B11" s="69" t="s">
        <v>91</v>
      </c>
      <c r="C11" s="70" t="s">
        <v>76</v>
      </c>
      <c r="D11" s="44">
        <v>42736</v>
      </c>
      <c r="E11" s="44">
        <v>42916</v>
      </c>
      <c r="F11" s="45">
        <f>E11-D11</f>
        <v>180</v>
      </c>
      <c r="G11" s="66"/>
      <c r="H11" s="68"/>
      <c r="I11" s="18"/>
    </row>
    <row r="12" spans="1:28" ht="27" customHeight="1" x14ac:dyDescent="0.2">
      <c r="B12" s="125" t="s">
        <v>13</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7"/>
    </row>
    <row r="13" spans="1:28" ht="27" customHeight="1" x14ac:dyDescent="0.2">
      <c r="B13" s="128"/>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30"/>
    </row>
    <row r="14" spans="1:28" ht="27" customHeight="1" x14ac:dyDescent="0.2">
      <c r="B14" s="128"/>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30"/>
    </row>
    <row r="15" spans="1:28" ht="27" customHeight="1" x14ac:dyDescent="0.2">
      <c r="B15" s="128"/>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30"/>
    </row>
    <row r="16" spans="1:28" ht="27" customHeight="1" x14ac:dyDescent="0.2">
      <c r="B16" s="128"/>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30"/>
    </row>
    <row r="17" spans="2:28" ht="27" customHeight="1" x14ac:dyDescent="0.2">
      <c r="B17" s="128"/>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30"/>
    </row>
    <row r="18" spans="2:28" ht="27" customHeight="1" x14ac:dyDescent="0.2">
      <c r="B18" s="128"/>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30"/>
    </row>
    <row r="19" spans="2:28" ht="27" customHeight="1" x14ac:dyDescent="0.2">
      <c r="B19" s="131"/>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3"/>
    </row>
  </sheetData>
  <mergeCells count="2">
    <mergeCell ref="B2:J4"/>
    <mergeCell ref="B12:AB19"/>
  </mergeCells>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topLeftCell="A9" zoomScale="70" zoomScaleNormal="70" workbookViewId="0">
      <selection activeCell="C12" sqref="C12:E12"/>
    </sheetView>
  </sheetViews>
  <sheetFormatPr baseColWidth="10" defaultColWidth="12.42578125" defaultRowHeight="15.75" x14ac:dyDescent="0.2"/>
  <cols>
    <col min="1" max="1" width="12.42578125" style="23"/>
    <col min="2" max="2" width="33" style="31" customWidth="1"/>
    <col min="3" max="3" width="139" style="23" customWidth="1"/>
    <col min="4" max="4" width="33" style="23" customWidth="1"/>
    <col min="5" max="5" width="39.5703125" style="23" customWidth="1"/>
    <col min="6" max="16384" width="12.42578125" style="23"/>
  </cols>
  <sheetData>
    <row r="1" spans="2:5" x14ac:dyDescent="0.2">
      <c r="B1" s="141" t="s">
        <v>52</v>
      </c>
      <c r="C1" s="141"/>
      <c r="D1" s="141"/>
      <c r="E1" s="141"/>
    </row>
    <row r="2" spans="2:5" ht="16.5" thickBot="1" x14ac:dyDescent="0.25">
      <c r="B2" s="142"/>
      <c r="C2" s="142"/>
      <c r="D2" s="142"/>
      <c r="E2" s="142"/>
    </row>
    <row r="3" spans="2:5" ht="69" customHeight="1" thickBot="1" x14ac:dyDescent="0.25">
      <c r="B3" s="24" t="s">
        <v>19</v>
      </c>
      <c r="C3" s="47" t="str">
        <f>+'Informacion del Trámite'!C3</f>
        <v>Trámite para la emisión de Pronunciamientos de Dictamenes Detallados y Generales</v>
      </c>
      <c r="D3" s="25" t="s">
        <v>14</v>
      </c>
      <c r="E3" s="48">
        <f>+' hoja de ruta2017 continuacion '!C30</f>
        <v>42916</v>
      </c>
    </row>
    <row r="4" spans="2:5" ht="87.75" customHeight="1" x14ac:dyDescent="0.2">
      <c r="B4" s="28" t="s">
        <v>15</v>
      </c>
      <c r="C4" s="47" t="s">
        <v>54</v>
      </c>
      <c r="D4" s="27" t="s">
        <v>16</v>
      </c>
      <c r="E4" s="71" t="s">
        <v>81</v>
      </c>
    </row>
    <row r="5" spans="2:5" ht="87.75" customHeight="1" x14ac:dyDescent="0.2">
      <c r="B5" s="147" t="s">
        <v>20</v>
      </c>
      <c r="C5" s="150" t="s">
        <v>82</v>
      </c>
      <c r="D5" s="153" t="s">
        <v>21</v>
      </c>
      <c r="E5" s="151" t="s">
        <v>77</v>
      </c>
    </row>
    <row r="6" spans="2:5" ht="87.75" customHeight="1" x14ac:dyDescent="0.2">
      <c r="B6" s="148"/>
      <c r="C6" s="151"/>
      <c r="D6" s="154"/>
      <c r="E6" s="151"/>
    </row>
    <row r="7" spans="2:5" ht="201" customHeight="1" x14ac:dyDescent="0.2">
      <c r="B7" s="149"/>
      <c r="C7" s="152"/>
      <c r="D7" s="155"/>
      <c r="E7" s="152"/>
    </row>
    <row r="8" spans="2:5" ht="75" customHeight="1" x14ac:dyDescent="0.25">
      <c r="B8" s="28" t="s">
        <v>22</v>
      </c>
      <c r="C8" s="49"/>
      <c r="D8" s="27" t="s">
        <v>17</v>
      </c>
      <c r="E8" s="50"/>
    </row>
    <row r="9" spans="2:5" ht="57" customHeight="1" x14ac:dyDescent="0.2">
      <c r="B9" s="26" t="s">
        <v>43</v>
      </c>
      <c r="C9" s="37" t="s">
        <v>44</v>
      </c>
      <c r="D9" s="56" t="s">
        <v>71</v>
      </c>
      <c r="E9" s="38" t="s">
        <v>45</v>
      </c>
    </row>
    <row r="10" spans="2:5" ht="70.5" customHeight="1" x14ac:dyDescent="0.2">
      <c r="B10" s="29" t="s">
        <v>51</v>
      </c>
      <c r="C10" s="144"/>
      <c r="D10" s="145"/>
      <c r="E10" s="146"/>
    </row>
    <row r="11" spans="2:5" ht="96.75" customHeight="1" x14ac:dyDescent="0.2">
      <c r="B11" s="30" t="s">
        <v>48</v>
      </c>
      <c r="C11" s="134"/>
      <c r="D11" s="134"/>
      <c r="E11" s="134"/>
    </row>
    <row r="12" spans="2:5" ht="123.75" customHeight="1" x14ac:dyDescent="0.2">
      <c r="B12" s="30" t="s">
        <v>49</v>
      </c>
      <c r="C12" s="135" t="s">
        <v>92</v>
      </c>
      <c r="D12" s="136"/>
      <c r="E12" s="137"/>
    </row>
    <row r="13" spans="2:5" ht="96.75" customHeight="1" x14ac:dyDescent="0.2">
      <c r="B13" s="29" t="s">
        <v>46</v>
      </c>
      <c r="C13" s="57" t="s">
        <v>93</v>
      </c>
      <c r="D13" s="135" t="s">
        <v>80</v>
      </c>
      <c r="E13" s="143"/>
    </row>
    <row r="14" spans="2:5" ht="81" customHeight="1" thickBot="1" x14ac:dyDescent="0.25">
      <c r="B14" s="30" t="s">
        <v>47</v>
      </c>
      <c r="C14" s="39" t="s">
        <v>94</v>
      </c>
      <c r="D14" s="136" t="s">
        <v>50</v>
      </c>
      <c r="E14" s="137"/>
    </row>
    <row r="15" spans="2:5" ht="42" customHeight="1" thickBot="1" x14ac:dyDescent="0.25">
      <c r="B15" s="138" t="s">
        <v>18</v>
      </c>
      <c r="C15" s="139"/>
      <c r="D15" s="139"/>
      <c r="E15" s="140"/>
    </row>
    <row r="16" spans="2:5" ht="69.95" customHeight="1" x14ac:dyDescent="0.2"/>
    <row r="17" ht="33" customHeight="1" x14ac:dyDescent="0.2"/>
  </sheetData>
  <mergeCells count="11">
    <mergeCell ref="C11:E11"/>
    <mergeCell ref="C12:E12"/>
    <mergeCell ref="B15:E15"/>
    <mergeCell ref="B1:E2"/>
    <mergeCell ref="D13:E13"/>
    <mergeCell ref="D14:E14"/>
    <mergeCell ref="C10:E10"/>
    <mergeCell ref="B5:B7"/>
    <mergeCell ref="C5:C7"/>
    <mergeCell ref="D5:D7"/>
    <mergeCell ref="E5:E7"/>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Informacion del Trámite</vt:lpstr>
      <vt:lpstr>I parte hoja ruta plan 2016</vt:lpstr>
      <vt:lpstr> hoja de ruta2017 continuacion </vt:lpstr>
      <vt:lpstr>II parte2017 Continuación 2016</vt:lpstr>
      <vt:lpstr>seguimiento</vt:lpstr>
    </vt:vector>
  </TitlesOfParts>
  <Company>Ministerio de Economía, Industria y Comercio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Kathia</cp:lastModifiedBy>
  <cp:lastPrinted>2015-11-30T18:31:35Z</cp:lastPrinted>
  <dcterms:created xsi:type="dcterms:W3CDTF">2010-11-15T21:21:09Z</dcterms:created>
  <dcterms:modified xsi:type="dcterms:W3CDTF">2017-03-10T15:39:19Z</dcterms:modified>
</cp:coreProperties>
</file>